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I:\Licitacoes-GLC\EDI\Entrada\Engenharia\2018\0000005-2018\"/>
    </mc:Choice>
  </mc:AlternateContent>
  <bookViews>
    <workbookView xWindow="7755" yWindow="0" windowWidth="25605" windowHeight="16065" tabRatio="607"/>
  </bookViews>
  <sheets>
    <sheet name="Execução PPCI - Ag Gramado" sheetId="8" r:id="rId1"/>
  </sheets>
  <definedNames>
    <definedName name="_xlnm.Print_Area" localSheetId="0">'Execução PPCI - Ag Gramado'!$A$1:$I$110</definedName>
    <definedName name="_xlnm.Print_Titles" localSheetId="0">'Execução PPCI - Ag Gramado'!$11:$12</definedName>
  </definedNames>
  <calcPr calcId="162913" iterateDelta="1E-4" fullPrecision="0"/>
</workbook>
</file>

<file path=xl/calcChain.xml><?xml version="1.0" encoding="utf-8"?>
<calcChain xmlns="http://schemas.openxmlformats.org/spreadsheetml/2006/main">
  <c r="H110" i="8" l="1"/>
  <c r="H97" i="8" l="1"/>
  <c r="H99" i="8" s="1"/>
  <c r="F99" i="8"/>
  <c r="H72" i="8"/>
  <c r="F83" i="8" l="1"/>
  <c r="F72" i="8"/>
  <c r="F53" i="8"/>
  <c r="G72" i="8"/>
  <c r="I83" i="8" l="1"/>
  <c r="G83" i="8"/>
  <c r="H83" i="8"/>
  <c r="H53" i="8"/>
  <c r="H41" i="8"/>
  <c r="F41" i="8"/>
  <c r="H28" i="8"/>
  <c r="G99" i="8"/>
  <c r="G53" i="8" l="1"/>
  <c r="G41" i="8"/>
  <c r="G28" i="8"/>
  <c r="F28" i="8"/>
  <c r="H96" i="8"/>
  <c r="I96" i="8"/>
  <c r="H17" i="8"/>
  <c r="I17" i="8" s="1"/>
  <c r="H18" i="8"/>
  <c r="I18" i="8" s="1"/>
  <c r="H79" i="8"/>
  <c r="I79" i="8"/>
  <c r="H76" i="8"/>
  <c r="I76" i="8"/>
  <c r="H82" i="8"/>
  <c r="I82" i="8" s="1"/>
  <c r="H81" i="8"/>
  <c r="I81" i="8"/>
  <c r="H78" i="8"/>
  <c r="I78" i="8"/>
  <c r="H75" i="8"/>
  <c r="I75" i="8"/>
  <c r="H71" i="8"/>
  <c r="I71" i="8"/>
  <c r="H88" i="8"/>
  <c r="I88" i="8" s="1"/>
  <c r="H89" i="8"/>
  <c r="I89" i="8" s="1"/>
  <c r="H90" i="8"/>
  <c r="I90" i="8"/>
  <c r="H92" i="8"/>
  <c r="I92" i="8"/>
  <c r="H93" i="8"/>
  <c r="I93" i="8"/>
  <c r="H95" i="8"/>
  <c r="I95" i="8"/>
  <c r="I97" i="8"/>
  <c r="H98" i="8"/>
  <c r="I98" i="8"/>
  <c r="H86" i="8"/>
  <c r="H67" i="8"/>
  <c r="I67" i="8" s="1"/>
  <c r="H68" i="8"/>
  <c r="I68" i="8" s="1"/>
  <c r="H69" i="8"/>
  <c r="I69" i="8" s="1"/>
  <c r="H48" i="8"/>
  <c r="I48" i="8" s="1"/>
  <c r="H39" i="8"/>
  <c r="I39" i="8" s="1"/>
  <c r="H40" i="8"/>
  <c r="I40" i="8" s="1"/>
  <c r="H37" i="8"/>
  <c r="I37" i="8" s="1"/>
  <c r="H35" i="8"/>
  <c r="I35" i="8" s="1"/>
  <c r="H19" i="8"/>
  <c r="I19" i="8"/>
  <c r="I86" i="8"/>
  <c r="H57" i="8"/>
  <c r="I57" i="8" s="1"/>
  <c r="H58" i="8"/>
  <c r="I58" i="8" s="1"/>
  <c r="H60" i="8"/>
  <c r="I60" i="8" s="1"/>
  <c r="H61" i="8"/>
  <c r="I61" i="8" s="1"/>
  <c r="H62" i="8"/>
  <c r="I62" i="8" s="1"/>
  <c r="H65" i="8"/>
  <c r="I65" i="8" s="1"/>
  <c r="H64" i="8"/>
  <c r="I64" i="8" s="1"/>
  <c r="H56" i="8"/>
  <c r="I56" i="8" s="1"/>
  <c r="H52" i="8"/>
  <c r="I52" i="8" s="1"/>
  <c r="H49" i="8"/>
  <c r="I49" i="8" s="1"/>
  <c r="H32" i="8"/>
  <c r="I32" i="8" s="1"/>
  <c r="H31" i="8"/>
  <c r="I31" i="8" s="1"/>
  <c r="H22" i="8"/>
  <c r="I22" i="8" s="1"/>
  <c r="H27" i="8"/>
  <c r="I27" i="8" s="1"/>
  <c r="H16" i="8"/>
  <c r="I16" i="8" s="1"/>
  <c r="H51" i="8"/>
  <c r="I51" i="8" s="1"/>
  <c r="H47" i="8"/>
  <c r="I47" i="8" s="1"/>
  <c r="H45" i="8"/>
  <c r="I45" i="8" s="1"/>
  <c r="H44" i="8"/>
  <c r="I44" i="8" s="1"/>
  <c r="H34" i="8"/>
  <c r="I34" i="8" s="1"/>
  <c r="H15" i="8"/>
  <c r="I15" i="8" s="1"/>
  <c r="H21" i="8"/>
  <c r="I21" i="8" s="1"/>
  <c r="H24" i="8"/>
  <c r="I24" i="8" s="1"/>
  <c r="H26" i="8"/>
  <c r="I26" i="8" s="1"/>
  <c r="G110" i="8" l="1"/>
  <c r="I53" i="8"/>
  <c r="F110" i="8"/>
  <c r="I28" i="8"/>
  <c r="I41" i="8"/>
  <c r="I72" i="8"/>
  <c r="I99" i="8"/>
  <c r="I110" i="8" l="1"/>
</calcChain>
</file>

<file path=xl/sharedStrings.xml><?xml version="1.0" encoding="utf-8"?>
<sst xmlns="http://schemas.openxmlformats.org/spreadsheetml/2006/main" count="223" uniqueCount="109">
  <si>
    <t>PLANILHA DE ORÇAMENTOS - COMPRA DE MATERIAIS E/OU SERVIÇOS</t>
  </si>
  <si>
    <t>DESCRIÇÃO</t>
  </si>
  <si>
    <t>QUANT.</t>
  </si>
  <si>
    <t>UNID.</t>
  </si>
  <si>
    <t>PREÇO TOTAL</t>
  </si>
  <si>
    <t>PREÇO UNITÁRIO</t>
  </si>
  <si>
    <t>1.1</t>
  </si>
  <si>
    <t>1.2</t>
  </si>
  <si>
    <t>TOTAL GERAL</t>
  </si>
  <si>
    <t>2.1</t>
  </si>
  <si>
    <t>UNIT.MATERIAL</t>
  </si>
  <si>
    <t>UNIT.M.O.</t>
  </si>
  <si>
    <t>4.1</t>
  </si>
  <si>
    <t>4.2</t>
  </si>
  <si>
    <t>3.1</t>
  </si>
  <si>
    <t>OBSERVAÇÕES:</t>
  </si>
  <si>
    <t>1) O pagamento será efetuado em duas parcelas de acordo com a etapa concluída, 80% na entrega dos serviços e 20% emissão do alvará de PPCI.</t>
  </si>
  <si>
    <t>2) Será fornecido o projeto de PPCI aprovado pelos bombeiros. O leiaute/projeto fornecido pelo Banco não poderá sofrer modificações durante a execução das obras/serviços.</t>
  </si>
  <si>
    <t>3) Toda e qualquer alteração do objeto, que eventualmente se fizer necessária, deverá ser submetida à análise prévia da Gerência de Engenharia.</t>
  </si>
  <si>
    <t xml:space="preserve">4) Os questionamentos ou pedidos da administração da casa, ou de outros funcionários do Banco, deverão ser encaminhados à Gerência de Engenharia. </t>
  </si>
  <si>
    <t xml:space="preserve">5) A empresa contratada será responsável pelas modificações indevidas ou não autorizadas, às suas expensas e sem prorrogação de prazo. </t>
  </si>
  <si>
    <t>6) A empresa deverá fornecer a ART de execução da obra/serviço antes de iniciar o serviço.</t>
  </si>
  <si>
    <t xml:space="preserve">7) Os licitantes deverão preencher, obrigatoriamente, todos os subitens da planilha, com preço unitário para material e mão de obra e preço total, sob pena de terem sua proposta desclassificada. Não serão aceitas planilhas com valores preenchidos iguais a R$ 0,00 </t>
  </si>
  <si>
    <t>8) A empresa vencedora da licitação deverá efetuar a contratação de apólice de Seguro de Responsabilidade Civil Profissional, conforme disposto na Lei Estadual 12.385/05.</t>
  </si>
  <si>
    <t>9)Todos serviços de alvenaria, perfuração de forros e acabamentos de pintura ficarão a cargo da contratada.</t>
  </si>
  <si>
    <t>EXTINTORES</t>
  </si>
  <si>
    <t>Extintor de incêndio portátil com carga de pó químico seco (PQS) 4 KG, classe 20:BC fornecimento e colocação</t>
  </si>
  <si>
    <t>Extintor de incêndio portátil com carga de agua pressurizada de 10 L, classe 2:A fornecimento e colocação</t>
  </si>
  <si>
    <t>PLACAS SINALIZAÇÃO</t>
  </si>
  <si>
    <t>Placa de sinalizacao de seguranca contra incendio, fotoluminescente, quadrada, *14 x 14* cm</t>
  </si>
  <si>
    <t>2.2</t>
  </si>
  <si>
    <t>Placa de sinalizacao de seguranca contra incendio, fotoluminescente, retangular, *13 x 26* cm</t>
  </si>
  <si>
    <t>ILUMINAÇÃO DE EMERGÊNCIA</t>
  </si>
  <si>
    <t>3.2</t>
  </si>
  <si>
    <t>Ponto de iluminação e tomada, comercial, incluindo interruptor simples, interruptor paralelo e tomada 10A/250V, caixa elétrica, eledrotudo, cabo, rasgo, quebra e chumbamento (excluindo luminária e lâmpada).</t>
  </si>
  <si>
    <t>TOTAL LOTE 1</t>
  </si>
  <si>
    <t>TOTAL LOTE 2</t>
  </si>
  <si>
    <t>TOTAL LOTE 3</t>
  </si>
  <si>
    <t>1.3</t>
  </si>
  <si>
    <t>1.4</t>
  </si>
  <si>
    <t>2.3</t>
  </si>
  <si>
    <t>Extintor de incêndio portátil com carga de pó químico seco (PQS) 4 KG, classe 2A - 20:BC fornecimento e colocação</t>
  </si>
  <si>
    <t>Extintor de incêndio portátil com carga de CO2 6 KG, classe 5:BC fornecimento e colocação</t>
  </si>
  <si>
    <t>Recarga de extintor de incêndio portátil com carga CO2) 6 KG, classe 5:BC rcolhimento e colocação</t>
  </si>
  <si>
    <t>Modulo Autônomo Indicador, 115/220V automático, 80 led’s, com bateria selada de 6V-4.5Ah, autonomia 4 horas, acondicionado em gabinete metalico , pintura epóxi na cor branca, completo. Com ponto de iluminação e tomada.</t>
  </si>
  <si>
    <t>TOTAL LOTE 4</t>
  </si>
  <si>
    <t>TOTAL LOTE 5</t>
  </si>
  <si>
    <t xml:space="preserve">Modulo Autônomo Indicador, 115/220V automático, 80 led’s, com bateria selada de 6V-4.5Ah, autonomia 4 horas, acondicionado em gabinete metalico , pintura epóxi na cor branca, completo. </t>
  </si>
  <si>
    <t>TOTAL LOTE 6</t>
  </si>
  <si>
    <t>Lote</t>
  </si>
  <si>
    <t>Extintor de incêndio portátil com carga de pó tipo BC, classe 20:BC fornecimento e colocação</t>
  </si>
  <si>
    <t>Extintor de incêndio portátil com carga de pó tipo BC, classe 20:BC recarga</t>
  </si>
  <si>
    <t>Extintor de incêndio portátil classe 2A:20BC fornecimento e colocação</t>
  </si>
  <si>
    <t>Extintor de incêndio portátil com carga de gás carbonico, classe 20B:C</t>
  </si>
  <si>
    <t>1.5</t>
  </si>
  <si>
    <t>Extintor de incêndio portátil com carga de pó quimico seco, classe 40B:C fornecimento e colocação</t>
  </si>
  <si>
    <t>Modulo Autônomo Indicador Lumymaster ou equivalente, 115/220V automático, 80 led’s, com bateria selada de 6V-4.5Ah, autonomia 4 horas, acondicionado em gabinete metalico.</t>
  </si>
  <si>
    <t xml:space="preserve">OBJETO: EXECUÇÃO DE PLANO DE PREVENÇÃO CONTRA INCÊNDIOS (PPCI) PARA AGÊNCIA SANTO INÁCIO DE LOYOLLA - RUA JULIO DE CASTILHOS, 569 - LAJEADO/RS - CNPJ:92702067/0436-77 
</t>
  </si>
  <si>
    <t>Extintor de incêndio portátil classe 2A:10BC fornecimento e colocação</t>
  </si>
  <si>
    <t>Extintor de incêndio portátil com carga de pó quimico seco, classe 10B:C fornecimento e colocação</t>
  </si>
  <si>
    <t xml:space="preserve">OBJETO: EXECUÇÃO DE PLANO DE PREVENÇÃO CONTRA INCÊNDIOS (PPCI) PARA AGÊNCIA ESTRELA - RUA TIRADENTES, 210 - ESTRELA/RS - CNPJ 92702067/0095-76 
</t>
  </si>
  <si>
    <t>Modulo Autônomo Indicador Lumymaster, 115/220V automático, 80 led’s, com bateria selada de 6V-4.5Ah, autonomia 4 horas, acondicionado em gabinete metalico , pintura epóxi na cor branca, completo, dimensões 22.5x9.6x8.5</t>
  </si>
  <si>
    <t>4.3</t>
  </si>
  <si>
    <t xml:space="preserve">OBJETO: EXECUÇÃO DE PLANO DE PREVENÇÃO CONTRA INCÊNDIOS (PPCI) PARA PA PM TEUTÔNIA - RUA PASTOR HASENACK, 226 - TEUTÔNIA/RS   - CNPJ 92.702.067/ 0312-37 </t>
  </si>
  <si>
    <t>Placa de proibição "Proibido Fumar" fotoluminescente, quadrada, *21 x 21* cm</t>
  </si>
  <si>
    <t>OBJETO: EXECUÇÃO DE PLANO DE PREVENÇÃO CONTRA INCÊNDIOS (PPCI) PARA AGÊNCIA SÃO LUIZ GONZAGA -  RUA SEN.PINHEIRO MACHADO, 2529 - SÃO LUIZ GONZAGA/RS - CNPJ: 92.702.067/0074-41</t>
  </si>
  <si>
    <t>Placa de sinalizacao de segurança contra incêndio fotoluminescente, quadrada, *14 x 14* cm</t>
  </si>
  <si>
    <t>Placa de sinalizacao de segurança contra incêndio fotoluminescente, circular, diâmetro 10,00 cm</t>
  </si>
  <si>
    <t>Placa de sinalizacao de segurança contra incêndio, fotoluminescente, retangular, *13 x 26* cm</t>
  </si>
  <si>
    <t>SISTEMA DE DETECÇÃO E ALARME</t>
  </si>
  <si>
    <t>Central plus digital endereçavel</t>
  </si>
  <si>
    <t>Sirene audiovisual 12 ou 24 Vcc</t>
  </si>
  <si>
    <t>Botoeira e allarme de incêndio - convencional</t>
  </si>
  <si>
    <t xml:space="preserve">OBJETO: EXECUÇÃO DE PLANO DE PREVENÇÃO CONTRA INCÊNDIOS (PPCI) PARA AGÊNCIA PORTO XAVIER - RUA JULIO DE CASTILHOS, 593 - PORTO XAVIER/RS CNPJ: 92.702.067/ 0222-46 
</t>
  </si>
  <si>
    <t>Suporte tripé para extintor ABC 4kg</t>
  </si>
  <si>
    <t>Placa de sinalizacao de segurança contra incêndio fotoluminescente, indicação de extintore ABC, com instalação</t>
  </si>
  <si>
    <t>Placa de sinalizacao de segurança contra incêndio fotoluminescente, indicação de extintore CO2, com instalação</t>
  </si>
  <si>
    <t>Placa de sinalizacao com indicação de saída, fotoluminescente, com descrição de proibído fumar</t>
  </si>
  <si>
    <t>Balizador Saída</t>
  </si>
  <si>
    <t>OUTROS</t>
  </si>
  <si>
    <t>Alteração do sentido de abertura da porta da entrada principal</t>
  </si>
  <si>
    <t xml:space="preserve">Treinamento combate a incêndio carga horária  5 horas/aula conforme RT14 </t>
  </si>
  <si>
    <t>PESSOAS</t>
  </si>
  <si>
    <t>4.4</t>
  </si>
  <si>
    <t xml:space="preserve">Pórtico com fecho eletromagnético e acionador </t>
  </si>
  <si>
    <t>Reposicionamento do extintor de incêndio nº 2</t>
  </si>
  <si>
    <t>ADEQUAÇÃO DE CORRIMÃO/ GUARDA-CORPO CONFORME NBR9077</t>
  </si>
  <si>
    <t>Guarda-corpo com corrimão duplo completo em aço inox</t>
  </si>
  <si>
    <t>Adequação dos corrimãos</t>
  </si>
  <si>
    <t>Adequação do corrimão</t>
  </si>
  <si>
    <t>CONJ</t>
  </si>
  <si>
    <t>M</t>
  </si>
  <si>
    <t xml:space="preserve">OBJETO: EXECUÇÃO DE PLANO DE PREVENÇÃO CONTRA INCÊNDIOS (PPCI) PARA PADRE CLARET - AV. PADRE CLARET,1104 - ESTEIO/RS - CNPJ: 92.702.067/0649-17 
</t>
  </si>
  <si>
    <t>Placa de sinalizacao de segurança contra incêndio fotoluminescente, 30x40 cm, com instalação</t>
  </si>
  <si>
    <t>Placa de sinalizacao de segurança contra incêndio fotoluminescente, 15x30 cm, com instalação</t>
  </si>
  <si>
    <t>Modulo Autônomo Indicador, 115/220V automático, 30 led’s, com bateria selada de 6V-4.5Ah, autonomia 4 horas, acondicionado em gabinete metalico , pintura epóxi na cor branca, completo. Com ponto de iluminação e tomada.</t>
  </si>
  <si>
    <t>NOME:</t>
  </si>
  <si>
    <t>PROPONENTE:</t>
  </si>
  <si>
    <t>E-MAIL:</t>
  </si>
  <si>
    <t>CREA/CAU:</t>
  </si>
  <si>
    <t>CNPJ:</t>
  </si>
  <si>
    <t>FONE:</t>
  </si>
  <si>
    <r>
      <t xml:space="preserve">1.OBJETO:  </t>
    </r>
    <r>
      <rPr>
        <sz val="11"/>
        <rFont val="MS Sans Serif"/>
      </rPr>
      <t>EXECUÇÃO DE PLANO DE PROTEÇÃO CONTRA INCÊNDIO - PPCI PARA AGÊNCIAS CONFORME LOTES DESCRITOS.</t>
    </r>
  </si>
  <si>
    <r>
      <t xml:space="preserve">2. ENDEREÇO DE EXECUÇÃO/ENTREGA: </t>
    </r>
    <r>
      <rPr>
        <sz val="11"/>
        <rFont val="MS Sans Serif"/>
      </rPr>
      <t>Conforme lotes descritos.</t>
    </r>
  </si>
  <si>
    <r>
      <t>3. PRAZO DE EXECUÇÃO/ENTREGA:</t>
    </r>
    <r>
      <rPr>
        <sz val="11"/>
        <rFont val="MS Sans Serif"/>
        <family val="2"/>
      </rPr>
      <t xml:space="preserve"> 30 dias para execução e 60 dias para entrega do Alvará </t>
    </r>
  </si>
  <si>
    <r>
      <t>4. INFORMAÇÕES:</t>
    </r>
    <r>
      <rPr>
        <sz val="11"/>
        <rFont val="MS Sans Serif"/>
        <family val="2"/>
      </rPr>
      <t xml:space="preserve"> (51)3215-5763/5721/5763 com Adriana ou Ricardo </t>
    </r>
  </si>
  <si>
    <r>
      <t xml:space="preserve">5. CONDIÇÕES DE PAGAMENTO: </t>
    </r>
    <r>
      <rPr>
        <sz val="11"/>
        <rFont val="MS Sans Serif"/>
      </rPr>
      <t>80% do valor até o 4º dia útil do mês subsequente da entrega dos serviços e 20% restantesno até o 4º dia útil do mês subsequente da entregaentrega do alvará.</t>
    </r>
  </si>
  <si>
    <r>
      <t xml:space="preserve">6. ANEXOS: </t>
    </r>
    <r>
      <rPr>
        <sz val="11"/>
        <rFont val="MS Sans Serif"/>
      </rPr>
      <t>Projetos aprovados</t>
    </r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</si>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</sst>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$&quot;#,##0.00_);[Red]\(&quot;R$&quot;#,##0.00\)"/>
    <numFmt numFmtId="165" formatCode="00"/>
    <numFmt numFmtId="166" formatCode="_-* #,##0.00\ [$€]_-;\-* #,##0.00\ [$€]_-;_-* &quot;-&quot;??\ [$€]_-;_-@_-"/>
  </numFmts>
  <fonts count="15" x14ac:knownFonts="1">
    <font>
      <sz val="10"/>
      <name val="MS Sans Serif"/>
    </font>
    <font>
      <sz val="10"/>
      <name val="MS Sans Serif"/>
    </font>
    <font>
      <sz val="8"/>
      <name val="MS Sans Serif"/>
      <family val="2"/>
    </font>
    <font>
      <sz val="10"/>
      <name val="MS Sans Serif"/>
    </font>
    <font>
      <sz val="10"/>
      <name val="Arial"/>
      <family val="2"/>
    </font>
    <font>
      <b/>
      <sz val="8"/>
      <name val="Times New Roman"/>
      <family val="1"/>
    </font>
    <font>
      <sz val="11"/>
      <name val="MS Sans Serif"/>
      <family val="2"/>
    </font>
    <font>
      <b/>
      <sz val="10"/>
      <name val="Calibri"/>
      <family val="2"/>
    </font>
    <font>
      <sz val="10"/>
      <name val="MS Sans Serif"/>
      <family val="2"/>
    </font>
    <font>
      <b/>
      <sz val="11"/>
      <name val="MS Sans Serif"/>
      <family val="2"/>
    </font>
    <font>
      <sz val="11"/>
      <name val="MS Sans Serif"/>
    </font>
    <font>
      <b/>
      <sz val="11"/>
      <name val="MS Sans Serif"/>
    </font>
    <font>
      <sz val="11"/>
      <color indexed="10"/>
      <name val="MS Sans Serif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166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8" fillId="0" borderId="0"/>
    <xf numFmtId="0" fontId="5" fillId="0" borderId="1" applyNumberFormat="0" applyFont="0" applyBorder="0" applyAlignment="0"/>
    <xf numFmtId="40" fontId="3" fillId="0" borderId="0">
      <alignment vertical="center"/>
    </xf>
    <xf numFmtId="40" fontId="1" fillId="0" borderId="0">
      <alignment vertical="center"/>
    </xf>
    <xf numFmtId="40" fontId="1" fillId="0" borderId="0">
      <alignment vertical="center"/>
    </xf>
    <xf numFmtId="40" fontId="3" fillId="0" borderId="0">
      <alignment vertical="center"/>
    </xf>
    <xf numFmtId="40" fontId="1" fillId="0" borderId="0">
      <alignment vertical="center"/>
    </xf>
    <xf numFmtId="40" fontId="1" fillId="0" borderId="0">
      <alignment vertical="center"/>
    </xf>
    <xf numFmtId="40" fontId="3" fillId="0" borderId="0">
      <alignment vertical="center"/>
    </xf>
    <xf numFmtId="40" fontId="1" fillId="0" borderId="0">
      <alignment vertical="center"/>
    </xf>
    <xf numFmtId="40" fontId="1" fillId="0" borderId="0">
      <alignment vertical="center"/>
    </xf>
    <xf numFmtId="40" fontId="3" fillId="0" borderId="0">
      <alignment vertical="center"/>
    </xf>
    <xf numFmtId="40" fontId="1" fillId="0" borderId="0">
      <alignment vertical="center"/>
    </xf>
    <xf numFmtId="40" fontId="1" fillId="0" borderId="0">
      <alignment vertical="center"/>
    </xf>
    <xf numFmtId="40" fontId="3" fillId="0" borderId="0">
      <alignment vertical="center"/>
    </xf>
    <xf numFmtId="40" fontId="1" fillId="0" borderId="0">
      <alignment vertical="center"/>
    </xf>
    <xf numFmtId="40" fontId="1" fillId="0" borderId="0">
      <alignment vertical="center"/>
    </xf>
    <xf numFmtId="40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4" fontId="0" fillId="0" borderId="0" xfId="0" applyNumberFormat="1" applyBorder="1" applyProtection="1">
      <protection hidden="1"/>
    </xf>
    <xf numFmtId="4" fontId="1" fillId="0" borderId="0" xfId="0" applyNumberFormat="1" applyFont="1" applyFill="1" applyAlignment="1" applyProtection="1">
      <alignment wrapText="1"/>
      <protection hidden="1"/>
    </xf>
    <xf numFmtId="0" fontId="6" fillId="0" borderId="0" xfId="0" applyFont="1" applyFill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2" fontId="1" fillId="0" borderId="0" xfId="0" applyNumberFormat="1" applyFont="1" applyFill="1" applyBorder="1" applyAlignment="1" applyProtection="1">
      <alignment wrapText="1"/>
      <protection hidden="1"/>
    </xf>
    <xf numFmtId="0" fontId="7" fillId="0" borderId="0" xfId="20" applyFont="1" applyBorder="1" applyAlignment="1">
      <alignment horizontal="left" vertical="center" wrapText="1"/>
    </xf>
    <xf numFmtId="4" fontId="6" fillId="0" borderId="0" xfId="0" applyNumberFormat="1" applyFont="1" applyFill="1" applyAlignment="1" applyProtection="1">
      <alignment wrapText="1"/>
      <protection hidden="1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hidden="1"/>
    </xf>
    <xf numFmtId="0" fontId="9" fillId="0" borderId="13" xfId="0" applyFont="1" applyBorder="1" applyAlignment="1" applyProtection="1">
      <alignment horizontal="left" vertical="center" wrapText="1"/>
      <protection hidden="1"/>
    </xf>
    <xf numFmtId="165" fontId="13" fillId="0" borderId="3" xfId="0" applyNumberFormat="1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>
      <alignment vertical="center"/>
    </xf>
    <xf numFmtId="0" fontId="13" fillId="0" borderId="3" xfId="0" applyFont="1" applyFill="1" applyBorder="1" applyAlignment="1" applyProtection="1">
      <alignment vertical="top" wrapText="1"/>
    </xf>
    <xf numFmtId="0" fontId="14" fillId="0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165" fontId="13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 applyProtection="1">
      <alignment horizontal="center" wrapText="1"/>
      <protection hidden="1"/>
    </xf>
    <xf numFmtId="1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2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3" xfId="39" applyNumberFormat="1" applyFont="1" applyFill="1" applyBorder="1" applyAlignment="1" applyProtection="1">
      <alignment horizontal="center" vertical="center" wrapText="1"/>
      <protection hidden="1"/>
    </xf>
    <xf numFmtId="1" fontId="11" fillId="2" borderId="3" xfId="0" applyNumberFormat="1" applyFont="1" applyFill="1" applyBorder="1" applyAlignment="1" applyProtection="1">
      <alignment horizontal="center" wrapText="1"/>
      <protection hidden="1"/>
    </xf>
    <xf numFmtId="0" fontId="11" fillId="2" borderId="3" xfId="0" applyFont="1" applyFill="1" applyBorder="1" applyAlignment="1" applyProtection="1">
      <alignment vertical="center" wrapText="1"/>
      <protection hidden="1"/>
    </xf>
    <xf numFmtId="1" fontId="10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center" vertical="center" wrapText="1"/>
      <protection hidden="1"/>
    </xf>
    <xf numFmtId="4" fontId="10" fillId="2" borderId="3" xfId="0" applyNumberFormat="1" applyFont="1" applyFill="1" applyBorder="1" applyAlignment="1" applyProtection="1">
      <alignment horizontal="center" vertical="center" wrapText="1"/>
      <protection hidden="1"/>
    </xf>
    <xf numFmtId="4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/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165" fontId="13" fillId="0" borderId="3" xfId="0" applyNumberFormat="1" applyFont="1" applyFill="1" applyBorder="1" applyAlignment="1" applyProtection="1">
      <alignment horizontal="center" wrapText="1"/>
    </xf>
    <xf numFmtId="1" fontId="11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Border="1" applyAlignment="1">
      <alignment vertical="center"/>
    </xf>
    <xf numFmtId="0" fontId="14" fillId="0" borderId="3" xfId="0" applyFont="1" applyBorder="1"/>
    <xf numFmtId="0" fontId="14" fillId="0" borderId="3" xfId="0" applyFont="1" applyBorder="1" applyAlignment="1">
      <alignment vertical="top" wrapText="1"/>
    </xf>
    <xf numFmtId="4" fontId="10" fillId="0" borderId="3" xfId="0" applyNumberFormat="1" applyFont="1" applyFill="1" applyBorder="1" applyAlignment="1" applyProtection="1">
      <alignment horizontal="right" vertical="center" wrapText="1"/>
      <protection hidden="1"/>
    </xf>
    <xf numFmtId="4" fontId="10" fillId="0" borderId="3" xfId="39" applyNumberFormat="1" applyFont="1" applyFill="1" applyBorder="1" applyAlignment="1" applyProtection="1">
      <alignment horizontal="right" vertical="center" wrapText="1"/>
      <protection hidden="1"/>
    </xf>
    <xf numFmtId="0" fontId="11" fillId="3" borderId="3" xfId="0" applyFont="1" applyFill="1" applyBorder="1" applyAlignment="1" applyProtection="1">
      <alignment horizontal="left" vertical="center" wrapText="1"/>
      <protection hidden="1"/>
    </xf>
    <xf numFmtId="0" fontId="10" fillId="4" borderId="7" xfId="22" applyFont="1" applyFill="1" applyBorder="1" applyAlignment="1" applyProtection="1">
      <alignment horizontal="left" vertical="center"/>
      <protection hidden="1"/>
    </xf>
    <xf numFmtId="0" fontId="10" fillId="0" borderId="7" xfId="0" applyFont="1" applyFill="1" applyBorder="1" applyAlignment="1" applyProtection="1">
      <alignment horizontal="left" vertical="center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4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7" xfId="39" applyNumberFormat="1" applyFont="1" applyFill="1" applyBorder="1" applyAlignment="1" applyProtection="1">
      <alignment horizontal="right" vertical="center" wrapText="1"/>
      <protection hidden="1"/>
    </xf>
    <xf numFmtId="0" fontId="10" fillId="0" borderId="5" xfId="0" applyFont="1" applyFill="1" applyBorder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0" fillId="0" borderId="2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vertical="center" wrapText="1"/>
      <protection hidden="1"/>
    </xf>
    <xf numFmtId="0" fontId="10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3" fontId="10" fillId="0" borderId="0" xfId="0" applyNumberFormat="1" applyFont="1" applyBorder="1" applyAlignment="1" applyProtection="1">
      <alignment horizontal="center"/>
      <protection hidden="1"/>
    </xf>
    <xf numFmtId="4" fontId="10" fillId="0" borderId="0" xfId="0" applyNumberFormat="1" applyFont="1" applyBorder="1" applyProtection="1">
      <protection hidden="1"/>
    </xf>
    <xf numFmtId="0" fontId="9" fillId="3" borderId="3" xfId="0" applyFont="1" applyFill="1" applyBorder="1" applyAlignment="1" applyProtection="1">
      <alignment horizontal="left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/>
      <protection hidden="1"/>
    </xf>
    <xf numFmtId="3" fontId="12" fillId="3" borderId="3" xfId="0" applyNumberFormat="1" applyFont="1" applyFill="1" applyBorder="1" applyAlignment="1" applyProtection="1">
      <alignment horizontal="center" vertical="center"/>
      <protection hidden="1"/>
    </xf>
    <xf numFmtId="0" fontId="10" fillId="3" borderId="3" xfId="0" applyFont="1" applyFill="1" applyBorder="1" applyAlignment="1" applyProtection="1">
      <alignment vertical="center"/>
      <protection hidden="1"/>
    </xf>
    <xf numFmtId="4" fontId="11" fillId="3" borderId="3" xfId="0" applyNumberFormat="1" applyFont="1" applyFill="1" applyBorder="1" applyAlignment="1" applyProtection="1">
      <alignment horizontal="right" vertical="center"/>
      <protection hidden="1"/>
    </xf>
    <xf numFmtId="164" fontId="10" fillId="3" borderId="3" xfId="2" applyFont="1" applyFill="1" applyBorder="1" applyAlignment="1" applyProtection="1">
      <alignment horizontal="right" vertical="center"/>
      <protection hidden="1"/>
    </xf>
    <xf numFmtId="4" fontId="10" fillId="2" borderId="3" xfId="0" applyNumberFormat="1" applyFont="1" applyFill="1" applyBorder="1" applyAlignment="1" applyProtection="1">
      <alignment horizontal="right" vertical="center" wrapText="1"/>
      <protection hidden="1"/>
    </xf>
    <xf numFmtId="164" fontId="10" fillId="2" borderId="3" xfId="2" applyFont="1" applyFill="1" applyBorder="1" applyAlignment="1" applyProtection="1">
      <alignment horizontal="right" vertical="center" wrapText="1"/>
      <protection hidden="1"/>
    </xf>
    <xf numFmtId="4" fontId="10" fillId="2" borderId="3" xfId="39" applyNumberFormat="1" applyFont="1" applyFill="1" applyBorder="1" applyAlignment="1" applyProtection="1">
      <alignment horizontal="right" vertical="center" wrapText="1"/>
      <protection hidden="1"/>
    </xf>
    <xf numFmtId="2" fontId="10" fillId="2" borderId="3" xfId="0" applyNumberFormat="1" applyFont="1" applyFill="1" applyBorder="1" applyAlignment="1" applyProtection="1">
      <alignment horizontal="center" vertical="center" wrapText="1"/>
      <protection hidden="1"/>
    </xf>
    <xf numFmtId="1" fontId="10" fillId="2" borderId="3" xfId="0" applyNumberFormat="1" applyFont="1" applyFill="1" applyBorder="1" applyAlignment="1" applyProtection="1">
      <alignment horizontal="center" wrapText="1"/>
      <protection hidden="1"/>
    </xf>
    <xf numFmtId="0" fontId="10" fillId="0" borderId="3" xfId="0" applyFont="1" applyFill="1" applyBorder="1" applyAlignment="1" applyProtection="1">
      <alignment vertical="center" wrapText="1"/>
      <protection hidden="1"/>
    </xf>
    <xf numFmtId="4" fontId="10" fillId="2" borderId="3" xfId="39" applyNumberFormat="1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Protection="1">
      <protection hidden="1"/>
    </xf>
    <xf numFmtId="0" fontId="11" fillId="3" borderId="18" xfId="0" applyFont="1" applyFill="1" applyBorder="1" applyAlignment="1" applyProtection="1">
      <alignment horizontal="center" vertical="center"/>
      <protection hidden="1"/>
    </xf>
    <xf numFmtId="0" fontId="11" fillId="2" borderId="18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wrapText="1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Fill="1" applyBorder="1" applyAlignment="1" applyProtection="1">
      <alignment vertical="center" wrapText="1"/>
      <protection hidden="1"/>
    </xf>
    <xf numFmtId="0" fontId="11" fillId="3" borderId="18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wrapText="1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0" fillId="0" borderId="21" xfId="0" applyFont="1" applyFill="1" applyBorder="1" applyAlignment="1" applyProtection="1">
      <alignment wrapText="1"/>
      <protection hidden="1"/>
    </xf>
    <xf numFmtId="0" fontId="9" fillId="3" borderId="4" xfId="22" applyFont="1" applyFill="1" applyBorder="1" applyAlignment="1" applyProtection="1">
      <alignment horizontal="left" vertical="center" wrapText="1"/>
      <protection hidden="1"/>
    </xf>
    <xf numFmtId="164" fontId="10" fillId="3" borderId="4" xfId="2" applyFont="1" applyFill="1" applyBorder="1" applyAlignment="1" applyProtection="1">
      <alignment horizontal="center" wrapText="1"/>
      <protection hidden="1"/>
    </xf>
    <xf numFmtId="164" fontId="10" fillId="3" borderId="4" xfId="2" applyFont="1" applyFill="1" applyBorder="1" applyAlignment="1" applyProtection="1">
      <alignment horizontal="center" vertical="center" wrapText="1"/>
      <protection hidden="1"/>
    </xf>
    <xf numFmtId="164" fontId="6" fillId="3" borderId="4" xfId="2" applyFont="1" applyFill="1" applyBorder="1" applyAlignment="1" applyProtection="1">
      <alignment horizontal="center" vertical="center" wrapText="1"/>
      <protection hidden="1"/>
    </xf>
    <xf numFmtId="164" fontId="10" fillId="3" borderId="12" xfId="2" applyFont="1" applyFill="1" applyBorder="1" applyAlignment="1" applyProtection="1">
      <alignment horizontal="center" vertical="center" wrapText="1"/>
      <protection hidden="1"/>
    </xf>
    <xf numFmtId="164" fontId="9" fillId="3" borderId="12" xfId="2" applyFont="1" applyFill="1" applyBorder="1" applyAlignment="1" applyProtection="1">
      <alignment horizontal="right" vertical="center" wrapText="1"/>
      <protection hidden="1"/>
    </xf>
    <xf numFmtId="0" fontId="10" fillId="4" borderId="6" xfId="22" applyFont="1" applyFill="1" applyBorder="1" applyAlignment="1" applyProtection="1">
      <alignment horizontal="left" vertical="center"/>
      <protection hidden="1"/>
    </xf>
    <xf numFmtId="0" fontId="10" fillId="0" borderId="8" xfId="0" applyFont="1" applyFill="1" applyBorder="1" applyAlignment="1" applyProtection="1">
      <alignment horizontal="left" vertical="center"/>
      <protection hidden="1"/>
    </xf>
    <xf numFmtId="164" fontId="11" fillId="2" borderId="3" xfId="2" applyFont="1" applyFill="1" applyBorder="1" applyAlignment="1" applyProtection="1">
      <alignment horizontal="center" vertical="center" wrapText="1"/>
      <protection hidden="1"/>
    </xf>
    <xf numFmtId="164" fontId="11" fillId="2" borderId="3" xfId="2" applyFont="1" applyFill="1" applyBorder="1" applyAlignment="1" applyProtection="1">
      <alignment horizontal="right" vertical="center" wrapText="1"/>
      <protection hidden="1"/>
    </xf>
    <xf numFmtId="164" fontId="6" fillId="3" borderId="12" xfId="2" applyFont="1" applyFill="1" applyBorder="1" applyAlignment="1" applyProtection="1">
      <alignment horizontal="right" vertical="center" wrapText="1"/>
      <protection hidden="1"/>
    </xf>
    <xf numFmtId="2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left" vertical="center" wrapText="1"/>
      <protection hidden="1"/>
    </xf>
    <xf numFmtId="0" fontId="9" fillId="3" borderId="18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hidden="1"/>
    </xf>
    <xf numFmtId="0" fontId="9" fillId="0" borderId="13" xfId="0" applyFont="1" applyBorder="1" applyAlignment="1" applyProtection="1">
      <alignment horizontal="left" vertical="center" wrapText="1"/>
      <protection hidden="1"/>
    </xf>
    <xf numFmtId="3" fontId="11" fillId="3" borderId="3" xfId="0" applyNumberFormat="1" applyFont="1" applyFill="1" applyBorder="1" applyAlignment="1" applyProtection="1">
      <alignment horizontal="center" vertical="center"/>
      <protection hidden="1"/>
    </xf>
    <xf numFmtId="0" fontId="11" fillId="3" borderId="3" xfId="0" applyFont="1" applyFill="1" applyBorder="1" applyAlignment="1" applyProtection="1">
      <alignment horizontal="center" vertical="center"/>
      <protection hidden="1"/>
    </xf>
    <xf numFmtId="0" fontId="7" fillId="0" borderId="0" xfId="20" applyFont="1" applyBorder="1" applyAlignment="1">
      <alignment horizontal="left" vertical="center" wrapText="1"/>
    </xf>
    <xf numFmtId="49" fontId="10" fillId="0" borderId="8" xfId="0" applyNumberFormat="1" applyFont="1" applyBorder="1" applyAlignment="1" applyProtection="1">
      <alignment horizontal="left" vertical="center" wrapText="1"/>
      <protection hidden="1"/>
    </xf>
    <xf numFmtId="49" fontId="10" fillId="0" borderId="0" xfId="0" applyNumberFormat="1" applyFont="1" applyBorder="1" applyAlignment="1" applyProtection="1">
      <alignment horizontal="left" vertical="center" wrapText="1"/>
      <protection hidden="1"/>
    </xf>
    <xf numFmtId="0" fontId="10" fillId="0" borderId="8" xfId="0" applyFont="1" applyBorder="1" applyAlignment="1" applyProtection="1">
      <alignment horizontal="left" wrapText="1"/>
      <protection hidden="1"/>
    </xf>
    <xf numFmtId="0" fontId="10" fillId="0" borderId="0" xfId="0" applyFont="1" applyBorder="1" applyAlignment="1" applyProtection="1">
      <alignment horizontal="left" wrapText="1"/>
      <protection hidden="1"/>
    </xf>
    <xf numFmtId="0" fontId="10" fillId="0" borderId="8" xfId="0" applyNumberFormat="1" applyFont="1" applyBorder="1" applyAlignment="1" applyProtection="1">
      <alignment horizontal="left" wrapText="1"/>
      <protection hidden="1"/>
    </xf>
    <xf numFmtId="0" fontId="10" fillId="0" borderId="0" xfId="0" applyNumberFormat="1" applyFont="1" applyBorder="1" applyAlignment="1" applyProtection="1">
      <alignment horizontal="left" wrapText="1"/>
      <protection hidden="1"/>
    </xf>
    <xf numFmtId="1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top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1" fillId="3" borderId="18" xfId="0" applyFont="1" applyFill="1" applyBorder="1" applyAlignment="1" applyProtection="1">
      <alignment horizontal="center" vertical="center"/>
      <protection hidden="1"/>
    </xf>
    <xf numFmtId="0" fontId="7" fillId="0" borderId="0" xfId="20" applyFont="1" applyBorder="1" applyAlignment="1" applyProtection="1">
      <alignment horizontal="left" vertical="center" wrapText="1"/>
      <protection locked="0"/>
    </xf>
    <xf numFmtId="0" fontId="9" fillId="3" borderId="4" xfId="22" applyFon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</cellXfs>
  <cellStyles count="40">
    <cellStyle name="Euro" xfId="1"/>
    <cellStyle name="Moeda" xfId="2" builtinId="4"/>
    <cellStyle name="Normal" xfId="0" builtinId="0"/>
    <cellStyle name="Normal 2 2" xfId="3"/>
    <cellStyle name="Normal 2 2 2" xfId="4"/>
    <cellStyle name="Normal 2 2 3" xfId="5"/>
    <cellStyle name="Normal 2 3" xfId="6"/>
    <cellStyle name="Normal 2 3 2" xfId="7"/>
    <cellStyle name="Normal 2 3 3" xfId="8"/>
    <cellStyle name="Normal 2 4" xfId="9"/>
    <cellStyle name="Normal 2 4 2" xfId="10"/>
    <cellStyle name="Normal 2 4 3" xfId="11"/>
    <cellStyle name="Normal 2 5" xfId="12"/>
    <cellStyle name="Normal 2 5 2" xfId="13"/>
    <cellStyle name="Normal 2 5 3" xfId="14"/>
    <cellStyle name="Normal 2 6" xfId="15"/>
    <cellStyle name="Normal 2 6 2" xfId="16"/>
    <cellStyle name="Normal 2 6 3" xfId="17"/>
    <cellStyle name="Normal 2 7" xfId="18"/>
    <cellStyle name="Normal 2 8" xfId="19"/>
    <cellStyle name="Normal 5 2" xfId="20"/>
    <cellStyle name="Normal 5 3" xfId="21"/>
    <cellStyle name="Normal_Plan1" xfId="22"/>
    <cellStyle name="planilhas" xfId="23"/>
    <cellStyle name="Separador de milhares 2 2" xfId="24"/>
    <cellStyle name="Separador de milhares 2 2 2" xfId="25"/>
    <cellStyle name="Separador de milhares 2 2 3" xfId="26"/>
    <cellStyle name="Separador de milhares 2 3" xfId="27"/>
    <cellStyle name="Separador de milhares 2 3 2" xfId="28"/>
    <cellStyle name="Separador de milhares 2 3 3" xfId="29"/>
    <cellStyle name="Separador de milhares 2 4" xfId="30"/>
    <cellStyle name="Separador de milhares 2 4 2" xfId="31"/>
    <cellStyle name="Separador de milhares 2 4 3" xfId="32"/>
    <cellStyle name="Separador de milhares 2 5" xfId="33"/>
    <cellStyle name="Separador de milhares 2 5 2" xfId="34"/>
    <cellStyle name="Separador de milhares 2 5 3" xfId="35"/>
    <cellStyle name="Separador de milhares 2 6" xfId="36"/>
    <cellStyle name="Separador de milhares 2 6 2" xfId="37"/>
    <cellStyle name="Separador de milhares 2 6 3" xfId="38"/>
    <cellStyle name="Vírgula" xfId="39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5"/>
  <sheetViews>
    <sheetView tabSelected="1" zoomScale="85" zoomScaleNormal="85" zoomScaleSheetLayoutView="100" workbookViewId="0">
      <pane ySplit="12" topLeftCell="A76" activePane="bottomLeft" state="frozen"/>
      <selection activeCell="C1" sqref="C1"/>
      <selection pane="bottomLeft" activeCell="F97" sqref="F97"/>
    </sheetView>
  </sheetViews>
  <sheetFormatPr defaultColWidth="11.42578125" defaultRowHeight="12.75" x14ac:dyDescent="0.2"/>
  <cols>
    <col min="1" max="1" width="6.42578125" style="7" customWidth="1"/>
    <col min="2" max="2" width="7" style="8" bestFit="1" customWidth="1"/>
    <col min="3" max="3" width="112.7109375" style="7" customWidth="1"/>
    <col min="4" max="4" width="9.5703125" style="9" bestFit="1" customWidth="1"/>
    <col min="5" max="5" width="10.7109375" style="7" customWidth="1"/>
    <col min="6" max="6" width="21.140625" style="7" bestFit="1" customWidth="1"/>
    <col min="7" max="7" width="15.140625" style="7" bestFit="1" customWidth="1"/>
    <col min="8" max="8" width="23.42578125" style="10" bestFit="1" customWidth="1"/>
    <col min="9" max="9" width="18.7109375" style="10" bestFit="1" customWidth="1"/>
    <col min="10" max="10" width="0.140625" style="7" customWidth="1"/>
    <col min="11" max="35" width="11.42578125" style="7" customWidth="1"/>
    <col min="36" max="36" width="56.28515625" style="7" customWidth="1"/>
    <col min="37" max="16384" width="11.42578125" style="7"/>
  </cols>
  <sheetData>
    <row r="1" spans="1:10" s="1" customFormat="1" x14ac:dyDescent="0.2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s="2" customFormat="1" x14ac:dyDescent="0.2">
      <c r="A2" s="104" t="s">
        <v>102</v>
      </c>
      <c r="B2" s="100"/>
      <c r="C2" s="100"/>
      <c r="D2" s="100"/>
      <c r="E2" s="100"/>
      <c r="F2" s="100"/>
      <c r="G2" s="100"/>
      <c r="H2" s="100"/>
      <c r="I2" s="100"/>
      <c r="J2" s="105"/>
    </row>
    <row r="3" spans="1:10" s="2" customFormat="1" x14ac:dyDescent="0.2">
      <c r="A3" s="104" t="s">
        <v>103</v>
      </c>
      <c r="B3" s="100"/>
      <c r="C3" s="100"/>
      <c r="D3" s="100"/>
      <c r="E3" s="100"/>
      <c r="F3" s="100"/>
      <c r="G3" s="100"/>
      <c r="H3" s="100"/>
      <c r="I3" s="100"/>
      <c r="J3" s="105"/>
    </row>
    <row r="4" spans="1:10" s="2" customFormat="1" x14ac:dyDescent="0.2">
      <c r="A4" s="104" t="s">
        <v>104</v>
      </c>
      <c r="B4" s="100"/>
      <c r="C4" s="100"/>
      <c r="D4" s="100"/>
      <c r="E4" s="100"/>
      <c r="F4" s="100"/>
      <c r="G4" s="100"/>
      <c r="H4" s="100"/>
      <c r="I4" s="100"/>
      <c r="J4" s="105"/>
    </row>
    <row r="5" spans="1:10" s="2" customFormat="1" x14ac:dyDescent="0.2">
      <c r="A5" s="104" t="s">
        <v>105</v>
      </c>
      <c r="B5" s="100"/>
      <c r="C5" s="100"/>
      <c r="D5" s="100"/>
      <c r="E5" s="100"/>
      <c r="F5" s="100"/>
      <c r="G5" s="100"/>
      <c r="H5" s="100"/>
      <c r="I5" s="100"/>
      <c r="J5" s="105"/>
    </row>
    <row r="6" spans="1:10" s="2" customFormat="1" x14ac:dyDescent="0.2">
      <c r="A6" s="104" t="s">
        <v>106</v>
      </c>
      <c r="B6" s="100"/>
      <c r="C6" s="100"/>
      <c r="D6" s="100"/>
      <c r="E6" s="100"/>
      <c r="F6" s="100"/>
      <c r="G6" s="100"/>
      <c r="H6" s="100"/>
      <c r="I6" s="100"/>
      <c r="J6" s="105"/>
    </row>
    <row r="7" spans="1:10" s="2" customFormat="1" x14ac:dyDescent="0.2">
      <c r="A7" s="104" t="s">
        <v>107</v>
      </c>
      <c r="B7" s="100"/>
      <c r="C7" s="100"/>
      <c r="D7" s="100"/>
      <c r="E7" s="100"/>
      <c r="F7" s="100"/>
      <c r="G7" s="100"/>
      <c r="H7" s="100"/>
      <c r="I7" s="100"/>
      <c r="J7" s="105"/>
    </row>
    <row r="8" spans="1:10" s="2" customFormat="1" x14ac:dyDescent="0.2">
      <c r="A8" s="101"/>
      <c r="B8" s="102"/>
      <c r="C8" s="64" t="s">
        <v>97</v>
      </c>
      <c r="D8" s="102"/>
      <c r="E8" s="102"/>
      <c r="F8" s="102"/>
      <c r="G8" s="102"/>
      <c r="H8" s="102"/>
      <c r="I8" s="102"/>
      <c r="J8" s="19"/>
    </row>
    <row r="9" spans="1:10" s="2" customFormat="1" x14ac:dyDescent="0.2">
      <c r="A9" s="125" t="s">
        <v>96</v>
      </c>
      <c r="B9" s="126"/>
      <c r="C9" s="17"/>
      <c r="D9" s="100" t="s">
        <v>99</v>
      </c>
      <c r="E9" s="100"/>
      <c r="F9" s="103"/>
      <c r="G9" s="103"/>
      <c r="H9" s="18" t="s">
        <v>101</v>
      </c>
      <c r="I9" s="17"/>
      <c r="J9" s="19"/>
    </row>
    <row r="10" spans="1:10" s="2" customFormat="1" x14ac:dyDescent="0.2">
      <c r="A10" s="125" t="s">
        <v>98</v>
      </c>
      <c r="B10" s="126"/>
      <c r="C10" s="17"/>
      <c r="D10" s="100" t="s">
        <v>100</v>
      </c>
      <c r="E10" s="100"/>
      <c r="F10" s="103"/>
      <c r="G10" s="103"/>
      <c r="H10" s="18"/>
      <c r="I10" s="18"/>
      <c r="J10" s="19"/>
    </row>
    <row r="11" spans="1:10" s="3" customFormat="1" x14ac:dyDescent="0.2">
      <c r="A11" s="121" t="s">
        <v>49</v>
      </c>
      <c r="B11" s="107"/>
      <c r="C11" s="107" t="s">
        <v>1</v>
      </c>
      <c r="D11" s="106" t="s">
        <v>2</v>
      </c>
      <c r="E11" s="107" t="s">
        <v>3</v>
      </c>
      <c r="F11" s="124" t="s">
        <v>10</v>
      </c>
      <c r="G11" s="107" t="s">
        <v>11</v>
      </c>
      <c r="H11" s="107" t="s">
        <v>5</v>
      </c>
      <c r="I11" s="107" t="s">
        <v>4</v>
      </c>
      <c r="J11" s="77"/>
    </row>
    <row r="12" spans="1:10" s="3" customFormat="1" x14ac:dyDescent="0.2">
      <c r="A12" s="121"/>
      <c r="B12" s="107"/>
      <c r="C12" s="107"/>
      <c r="D12" s="106"/>
      <c r="E12" s="107"/>
      <c r="F12" s="124"/>
      <c r="G12" s="107"/>
      <c r="H12" s="107"/>
      <c r="I12" s="107"/>
      <c r="J12" s="77"/>
    </row>
    <row r="13" spans="1:10" s="4" customFormat="1" ht="38.25" x14ac:dyDescent="0.2">
      <c r="A13" s="78">
        <v>1</v>
      </c>
      <c r="B13" s="65"/>
      <c r="C13" s="48" t="s">
        <v>57</v>
      </c>
      <c r="D13" s="66"/>
      <c r="E13" s="67"/>
      <c r="F13" s="67"/>
      <c r="G13" s="67"/>
      <c r="H13" s="68"/>
      <c r="I13" s="69"/>
      <c r="J13" s="77"/>
    </row>
    <row r="14" spans="1:10" s="5" customFormat="1" x14ac:dyDescent="0.2">
      <c r="A14" s="79"/>
      <c r="B14" s="42">
        <v>1</v>
      </c>
      <c r="C14" s="34" t="s">
        <v>25</v>
      </c>
      <c r="D14" s="35"/>
      <c r="E14" s="36"/>
      <c r="F14" s="36"/>
      <c r="G14" s="36"/>
      <c r="H14" s="70"/>
      <c r="I14" s="71"/>
      <c r="J14" s="80"/>
    </row>
    <row r="15" spans="1:10" s="5" customFormat="1" ht="14.25" x14ac:dyDescent="0.2">
      <c r="A15" s="81"/>
      <c r="B15" s="20" t="s">
        <v>6</v>
      </c>
      <c r="C15" s="21" t="s">
        <v>50</v>
      </c>
      <c r="D15" s="28">
        <v>1</v>
      </c>
      <c r="E15" s="29" t="s">
        <v>3</v>
      </c>
      <c r="F15" s="40"/>
      <c r="G15" s="40"/>
      <c r="H15" s="46">
        <f>F15+G15</f>
        <v>0</v>
      </c>
      <c r="I15" s="47">
        <f>H15*D15</f>
        <v>0</v>
      </c>
      <c r="J15" s="80"/>
    </row>
    <row r="16" spans="1:10" s="5" customFormat="1" ht="14.25" x14ac:dyDescent="0.2">
      <c r="A16" s="81"/>
      <c r="B16" s="20" t="s">
        <v>7</v>
      </c>
      <c r="C16" s="21" t="s">
        <v>51</v>
      </c>
      <c r="D16" s="28">
        <v>1</v>
      </c>
      <c r="E16" s="29" t="s">
        <v>3</v>
      </c>
      <c r="F16" s="30"/>
      <c r="G16" s="40"/>
      <c r="H16" s="46">
        <f>F16+G16</f>
        <v>0</v>
      </c>
      <c r="I16" s="47">
        <f>H16*D16</f>
        <v>0</v>
      </c>
      <c r="J16" s="80"/>
    </row>
    <row r="17" spans="1:12" s="5" customFormat="1" ht="14.25" x14ac:dyDescent="0.2">
      <c r="A17" s="81"/>
      <c r="B17" s="20" t="s">
        <v>38</v>
      </c>
      <c r="C17" s="21" t="s">
        <v>52</v>
      </c>
      <c r="D17" s="28">
        <v>3</v>
      </c>
      <c r="E17" s="29" t="s">
        <v>3</v>
      </c>
      <c r="F17" s="30"/>
      <c r="G17" s="40"/>
      <c r="H17" s="46">
        <f>F17+G17</f>
        <v>0</v>
      </c>
      <c r="I17" s="47">
        <f>H17*D17</f>
        <v>0</v>
      </c>
      <c r="J17" s="80"/>
    </row>
    <row r="18" spans="1:12" s="5" customFormat="1" ht="14.25" x14ac:dyDescent="0.2">
      <c r="A18" s="81"/>
      <c r="B18" s="20" t="s">
        <v>39</v>
      </c>
      <c r="C18" s="21" t="s">
        <v>53</v>
      </c>
      <c r="D18" s="28">
        <v>1</v>
      </c>
      <c r="E18" s="29" t="s">
        <v>3</v>
      </c>
      <c r="F18" s="30"/>
      <c r="G18" s="40"/>
      <c r="H18" s="46">
        <f>F18+G18</f>
        <v>0</v>
      </c>
      <c r="I18" s="47">
        <f>H18*D18</f>
        <v>0</v>
      </c>
      <c r="J18" s="80"/>
    </row>
    <row r="19" spans="1:12" s="5" customFormat="1" ht="14.25" x14ac:dyDescent="0.2">
      <c r="A19" s="81"/>
      <c r="B19" s="20" t="s">
        <v>54</v>
      </c>
      <c r="C19" s="21" t="s">
        <v>55</v>
      </c>
      <c r="D19" s="28">
        <v>2</v>
      </c>
      <c r="E19" s="29" t="s">
        <v>3</v>
      </c>
      <c r="F19" s="30"/>
      <c r="G19" s="40"/>
      <c r="H19" s="46">
        <f>F19+G19</f>
        <v>0</v>
      </c>
      <c r="I19" s="47">
        <f>H19*D19</f>
        <v>0</v>
      </c>
      <c r="J19" s="80"/>
    </row>
    <row r="20" spans="1:12" s="5" customFormat="1" x14ac:dyDescent="0.2">
      <c r="A20" s="79"/>
      <c r="B20" s="42">
        <v>2</v>
      </c>
      <c r="C20" s="34" t="s">
        <v>28</v>
      </c>
      <c r="D20" s="35"/>
      <c r="E20" s="36"/>
      <c r="F20" s="36"/>
      <c r="G20" s="36"/>
      <c r="H20" s="70"/>
      <c r="I20" s="72"/>
      <c r="J20" s="80"/>
    </row>
    <row r="21" spans="1:12" s="5" customFormat="1" ht="14.25" x14ac:dyDescent="0.2">
      <c r="A21" s="81"/>
      <c r="B21" s="20" t="s">
        <v>9</v>
      </c>
      <c r="C21" s="39" t="s">
        <v>29</v>
      </c>
      <c r="D21" s="28">
        <v>8</v>
      </c>
      <c r="E21" s="29" t="s">
        <v>3</v>
      </c>
      <c r="F21" s="30"/>
      <c r="G21" s="30"/>
      <c r="H21" s="46">
        <f>F21+G21</f>
        <v>0</v>
      </c>
      <c r="I21" s="47">
        <f>H21*D21</f>
        <v>0</v>
      </c>
      <c r="J21" s="80"/>
    </row>
    <row r="22" spans="1:12" s="5" customFormat="1" ht="14.25" x14ac:dyDescent="0.2">
      <c r="A22" s="81"/>
      <c r="B22" s="20" t="s">
        <v>40</v>
      </c>
      <c r="C22" s="22" t="s">
        <v>31</v>
      </c>
      <c r="D22" s="28">
        <v>13</v>
      </c>
      <c r="E22" s="29" t="s">
        <v>3</v>
      </c>
      <c r="F22" s="30"/>
      <c r="G22" s="30"/>
      <c r="H22" s="46">
        <f>F22+G22</f>
        <v>0</v>
      </c>
      <c r="I22" s="47">
        <f>H22*D22</f>
        <v>0</v>
      </c>
      <c r="J22" s="80"/>
    </row>
    <row r="23" spans="1:12" s="5" customFormat="1" x14ac:dyDescent="0.2">
      <c r="A23" s="79"/>
      <c r="B23" s="42">
        <v>3</v>
      </c>
      <c r="C23" s="34" t="s">
        <v>86</v>
      </c>
      <c r="D23" s="35"/>
      <c r="E23" s="36"/>
      <c r="F23" s="73"/>
      <c r="G23" s="36"/>
      <c r="H23" s="70"/>
      <c r="I23" s="72"/>
      <c r="J23" s="80"/>
    </row>
    <row r="24" spans="1:12" s="5" customFormat="1" ht="14.25" x14ac:dyDescent="0.2">
      <c r="A24" s="81"/>
      <c r="B24" s="20" t="s">
        <v>14</v>
      </c>
      <c r="C24" s="23" t="s">
        <v>88</v>
      </c>
      <c r="D24" s="28">
        <v>1</v>
      </c>
      <c r="E24" s="29" t="s">
        <v>90</v>
      </c>
      <c r="F24" s="30"/>
      <c r="G24" s="30"/>
      <c r="H24" s="46">
        <f>F24+G24</f>
        <v>0</v>
      </c>
      <c r="I24" s="47">
        <f>H24*D24</f>
        <v>0</v>
      </c>
      <c r="J24" s="80"/>
    </row>
    <row r="25" spans="1:12" s="5" customFormat="1" x14ac:dyDescent="0.2">
      <c r="A25" s="79"/>
      <c r="B25" s="42">
        <v>4</v>
      </c>
      <c r="C25" s="34" t="s">
        <v>32</v>
      </c>
      <c r="D25" s="35"/>
      <c r="E25" s="36"/>
      <c r="F25" s="73"/>
      <c r="G25" s="36"/>
      <c r="H25" s="70"/>
      <c r="I25" s="72"/>
      <c r="J25" s="80"/>
    </row>
    <row r="26" spans="1:12" s="5" customFormat="1" ht="28.5" x14ac:dyDescent="0.2">
      <c r="A26" s="81"/>
      <c r="B26" s="25" t="s">
        <v>12</v>
      </c>
      <c r="C26" s="24" t="s">
        <v>34</v>
      </c>
      <c r="D26" s="28">
        <v>14</v>
      </c>
      <c r="E26" s="29" t="s">
        <v>3</v>
      </c>
      <c r="F26" s="30"/>
      <c r="G26" s="40"/>
      <c r="H26" s="46">
        <f>F26+G26</f>
        <v>0</v>
      </c>
      <c r="I26" s="47">
        <f>H26*D26</f>
        <v>0</v>
      </c>
      <c r="J26" s="80"/>
    </row>
    <row r="27" spans="1:12" s="5" customFormat="1" ht="28.5" x14ac:dyDescent="0.2">
      <c r="A27" s="81"/>
      <c r="B27" s="25" t="s">
        <v>13</v>
      </c>
      <c r="C27" s="26" t="s">
        <v>56</v>
      </c>
      <c r="D27" s="28">
        <v>14</v>
      </c>
      <c r="E27" s="29" t="s">
        <v>3</v>
      </c>
      <c r="F27" s="30"/>
      <c r="G27" s="30"/>
      <c r="H27" s="46">
        <f>F27+G27</f>
        <v>0</v>
      </c>
      <c r="I27" s="47">
        <f>H27*D27</f>
        <v>0</v>
      </c>
      <c r="J27" s="80"/>
    </row>
    <row r="28" spans="1:12" s="5" customFormat="1" x14ac:dyDescent="0.2">
      <c r="A28" s="79"/>
      <c r="B28" s="35"/>
      <c r="C28" s="34" t="s">
        <v>35</v>
      </c>
      <c r="D28" s="35"/>
      <c r="E28" s="36"/>
      <c r="F28" s="96">
        <f>F15*D15+F16*D16+F17*D17+F19*D19+F21*D21+F22*D22+F24*D24+F18*D18+F26*D26+F27*D27</f>
        <v>0</v>
      </c>
      <c r="G28" s="96">
        <f>G15*D15+G16*D16+G17*D17+G18*D18+G19*D19+G21*D21+G22*D22+G24*D24+G26*D26+G27*D27</f>
        <v>0</v>
      </c>
      <c r="H28" s="96">
        <f>H15+H16+H17+H18+H19+H21+H22+H24+H26+H27</f>
        <v>0</v>
      </c>
      <c r="I28" s="96">
        <f>I15+I16+I17+I18+I19+I21+I22+I24+I26+I27</f>
        <v>0</v>
      </c>
      <c r="J28" s="80"/>
    </row>
    <row r="29" spans="1:12" s="5" customFormat="1" ht="49.5" customHeight="1" x14ac:dyDescent="0.2">
      <c r="A29" s="78">
        <v>2</v>
      </c>
      <c r="B29" s="65"/>
      <c r="C29" s="48" t="s">
        <v>60</v>
      </c>
      <c r="D29" s="66"/>
      <c r="E29" s="67"/>
      <c r="F29" s="67"/>
      <c r="G29" s="67"/>
      <c r="H29" s="68"/>
      <c r="I29" s="69"/>
      <c r="J29" s="80"/>
    </row>
    <row r="30" spans="1:12" s="5" customFormat="1" x14ac:dyDescent="0.2">
      <c r="A30" s="79"/>
      <c r="B30" s="42">
        <v>1</v>
      </c>
      <c r="C30" s="34" t="s">
        <v>25</v>
      </c>
      <c r="D30" s="35"/>
      <c r="E30" s="36"/>
      <c r="F30" s="36"/>
      <c r="G30" s="36"/>
      <c r="H30" s="70"/>
      <c r="I30" s="71"/>
      <c r="J30" s="80"/>
      <c r="K30" s="13"/>
      <c r="L30" s="13"/>
    </row>
    <row r="31" spans="1:12" s="5" customFormat="1" ht="14.25" x14ac:dyDescent="0.2">
      <c r="A31" s="81"/>
      <c r="B31" s="27" t="s">
        <v>6</v>
      </c>
      <c r="C31" s="21" t="s">
        <v>58</v>
      </c>
      <c r="D31" s="28">
        <v>4</v>
      </c>
      <c r="E31" s="29" t="s">
        <v>3</v>
      </c>
      <c r="F31" s="30"/>
      <c r="G31" s="30"/>
      <c r="H31" s="31">
        <f>F31+G31</f>
        <v>0</v>
      </c>
      <c r="I31" s="32">
        <f>H31*D31</f>
        <v>0</v>
      </c>
      <c r="J31" s="80"/>
      <c r="K31" s="13"/>
      <c r="L31" s="14"/>
    </row>
    <row r="32" spans="1:12" s="5" customFormat="1" ht="14.25" x14ac:dyDescent="0.2">
      <c r="A32" s="81"/>
      <c r="B32" s="27" t="s">
        <v>7</v>
      </c>
      <c r="C32" s="21" t="s">
        <v>59</v>
      </c>
      <c r="D32" s="28">
        <v>4</v>
      </c>
      <c r="E32" s="29" t="s">
        <v>3</v>
      </c>
      <c r="F32" s="30"/>
      <c r="G32" s="30"/>
      <c r="H32" s="31">
        <f>F32+G32</f>
        <v>0</v>
      </c>
      <c r="I32" s="32">
        <f>H32*D32</f>
        <v>0</v>
      </c>
      <c r="J32" s="80"/>
      <c r="K32" s="13"/>
      <c r="L32" s="14"/>
    </row>
    <row r="33" spans="1:12" s="5" customFormat="1" x14ac:dyDescent="0.2">
      <c r="A33" s="79"/>
      <c r="B33" s="33">
        <v>2</v>
      </c>
      <c r="C33" s="34" t="s">
        <v>28</v>
      </c>
      <c r="D33" s="35"/>
      <c r="E33" s="36"/>
      <c r="F33" s="36"/>
      <c r="G33" s="36"/>
      <c r="H33" s="37"/>
      <c r="I33" s="38"/>
      <c r="J33" s="80"/>
      <c r="K33" s="13"/>
      <c r="L33" s="13"/>
    </row>
    <row r="34" spans="1:12" s="5" customFormat="1" ht="14.25" x14ac:dyDescent="0.2">
      <c r="A34" s="81"/>
      <c r="B34" s="27" t="s">
        <v>9</v>
      </c>
      <c r="C34" s="39" t="s">
        <v>29</v>
      </c>
      <c r="D34" s="28">
        <v>8</v>
      </c>
      <c r="E34" s="29" t="s">
        <v>3</v>
      </c>
      <c r="F34" s="40"/>
      <c r="G34" s="40"/>
      <c r="H34" s="31">
        <f>F34+G34</f>
        <v>0</v>
      </c>
      <c r="I34" s="32">
        <f>H34*D34</f>
        <v>0</v>
      </c>
      <c r="J34" s="80"/>
      <c r="K34" s="13"/>
      <c r="L34" s="14"/>
    </row>
    <row r="35" spans="1:12" s="5" customFormat="1" ht="14.25" x14ac:dyDescent="0.2">
      <c r="A35" s="81"/>
      <c r="B35" s="27" t="s">
        <v>30</v>
      </c>
      <c r="C35" s="22" t="s">
        <v>31</v>
      </c>
      <c r="D35" s="28">
        <v>24</v>
      </c>
      <c r="E35" s="29" t="s">
        <v>3</v>
      </c>
      <c r="F35" s="40"/>
      <c r="G35" s="40"/>
      <c r="H35" s="31">
        <f>F35+G35</f>
        <v>0</v>
      </c>
      <c r="I35" s="32">
        <f>H35*D35</f>
        <v>0</v>
      </c>
      <c r="J35" s="80"/>
      <c r="K35" s="13"/>
      <c r="L35" s="14"/>
    </row>
    <row r="36" spans="1:12" s="5" customFormat="1" x14ac:dyDescent="0.2">
      <c r="A36" s="79"/>
      <c r="B36" s="33">
        <v>3</v>
      </c>
      <c r="C36" s="34" t="s">
        <v>86</v>
      </c>
      <c r="D36" s="35"/>
      <c r="E36" s="36"/>
      <c r="F36" s="36"/>
      <c r="G36" s="36"/>
      <c r="H36" s="36"/>
      <c r="I36" s="36"/>
      <c r="J36" s="80"/>
      <c r="K36" s="13"/>
      <c r="L36" s="13"/>
    </row>
    <row r="37" spans="1:12" s="5" customFormat="1" ht="14.25" x14ac:dyDescent="0.2">
      <c r="A37" s="81"/>
      <c r="B37" s="41" t="s">
        <v>14</v>
      </c>
      <c r="C37" s="23" t="s">
        <v>89</v>
      </c>
      <c r="D37" s="28">
        <v>1</v>
      </c>
      <c r="E37" s="29" t="s">
        <v>90</v>
      </c>
      <c r="F37" s="40"/>
      <c r="G37" s="40"/>
      <c r="H37" s="31">
        <f>F37+G37</f>
        <v>0</v>
      </c>
      <c r="I37" s="32">
        <f>H37*D37</f>
        <v>0</v>
      </c>
      <c r="J37" s="80"/>
      <c r="K37" s="13"/>
      <c r="L37" s="13"/>
    </row>
    <row r="38" spans="1:12" s="5" customFormat="1" x14ac:dyDescent="0.2">
      <c r="A38" s="79"/>
      <c r="B38" s="42">
        <v>4</v>
      </c>
      <c r="C38" s="34" t="s">
        <v>32</v>
      </c>
      <c r="D38" s="35"/>
      <c r="E38" s="36"/>
      <c r="F38" s="36"/>
      <c r="G38" s="36"/>
      <c r="H38" s="36"/>
      <c r="I38" s="36"/>
      <c r="J38" s="80"/>
      <c r="K38" s="13"/>
      <c r="L38" s="14"/>
    </row>
    <row r="39" spans="1:12" s="5" customFormat="1" ht="28.5" x14ac:dyDescent="0.2">
      <c r="A39" s="81"/>
      <c r="B39" s="27" t="s">
        <v>12</v>
      </c>
      <c r="C39" s="22" t="s">
        <v>34</v>
      </c>
      <c r="D39" s="28">
        <v>20</v>
      </c>
      <c r="E39" s="29" t="s">
        <v>3</v>
      </c>
      <c r="F39" s="40"/>
      <c r="G39" s="40"/>
      <c r="H39" s="31">
        <f>F39+G39</f>
        <v>0</v>
      </c>
      <c r="I39" s="32">
        <f>H39*D39</f>
        <v>0</v>
      </c>
      <c r="J39" s="80"/>
      <c r="K39" s="13"/>
      <c r="L39" s="14"/>
    </row>
    <row r="40" spans="1:12" s="5" customFormat="1" ht="28.5" x14ac:dyDescent="0.2">
      <c r="A40" s="81"/>
      <c r="B40" s="27" t="s">
        <v>13</v>
      </c>
      <c r="C40" s="22" t="s">
        <v>56</v>
      </c>
      <c r="D40" s="28">
        <v>20</v>
      </c>
      <c r="E40" s="29" t="s">
        <v>3</v>
      </c>
      <c r="F40" s="40"/>
      <c r="G40" s="40"/>
      <c r="H40" s="31">
        <f>F40+G40</f>
        <v>0</v>
      </c>
      <c r="I40" s="32">
        <f>H40*D40</f>
        <v>0</v>
      </c>
      <c r="J40" s="80"/>
      <c r="K40" s="13"/>
      <c r="L40" s="14"/>
    </row>
    <row r="41" spans="1:12" s="5" customFormat="1" x14ac:dyDescent="0.2">
      <c r="A41" s="79"/>
      <c r="B41" s="74"/>
      <c r="C41" s="34" t="s">
        <v>36</v>
      </c>
      <c r="D41" s="35"/>
      <c r="E41" s="35"/>
      <c r="F41" s="96">
        <f>F31*D31+F32*D32+F34*D34+F35*D35+F37*D37+F39*D39+F40*D40</f>
        <v>0</v>
      </c>
      <c r="G41" s="96">
        <f>G31*D31+G32*D32+G34*D34+G35*D35+G37*D37+G39*D39+G40*D40</f>
        <v>0</v>
      </c>
      <c r="H41" s="96">
        <f>H31+H32+H34+H35+H37+H39+H40</f>
        <v>0</v>
      </c>
      <c r="I41" s="96">
        <f>SUM(I31:I40)</f>
        <v>0</v>
      </c>
      <c r="J41" s="80"/>
      <c r="K41" s="13"/>
      <c r="L41" s="13"/>
    </row>
    <row r="42" spans="1:12" s="5" customFormat="1" ht="25.5" x14ac:dyDescent="0.2">
      <c r="A42" s="78">
        <v>3</v>
      </c>
      <c r="B42" s="65"/>
      <c r="C42" s="48" t="s">
        <v>63</v>
      </c>
      <c r="D42" s="66"/>
      <c r="E42" s="67"/>
      <c r="F42" s="67"/>
      <c r="G42" s="67"/>
      <c r="H42" s="68"/>
      <c r="I42" s="69"/>
      <c r="J42" s="80"/>
      <c r="K42" s="13"/>
      <c r="L42" s="13"/>
    </row>
    <row r="43" spans="1:12" s="5" customFormat="1" x14ac:dyDescent="0.2">
      <c r="A43" s="79"/>
      <c r="B43" s="42">
        <v>1</v>
      </c>
      <c r="C43" s="34" t="s">
        <v>25</v>
      </c>
      <c r="D43" s="35"/>
      <c r="E43" s="36"/>
      <c r="F43" s="36"/>
      <c r="G43" s="36"/>
      <c r="H43" s="70"/>
      <c r="I43" s="71"/>
      <c r="J43" s="80"/>
      <c r="L43" s="13"/>
    </row>
    <row r="44" spans="1:12" s="5" customFormat="1" ht="14.25" x14ac:dyDescent="0.2">
      <c r="A44" s="81"/>
      <c r="B44" s="20" t="s">
        <v>6</v>
      </c>
      <c r="C44" s="43" t="s">
        <v>26</v>
      </c>
      <c r="D44" s="28">
        <v>3</v>
      </c>
      <c r="E44" s="29" t="s">
        <v>3</v>
      </c>
      <c r="F44" s="40"/>
      <c r="G44" s="40"/>
      <c r="H44" s="46">
        <f>F44+G44</f>
        <v>0</v>
      </c>
      <c r="I44" s="47">
        <f>H44*D44</f>
        <v>0</v>
      </c>
      <c r="J44" s="80"/>
      <c r="L44" s="13"/>
    </row>
    <row r="45" spans="1:12" s="5" customFormat="1" ht="14.25" x14ac:dyDescent="0.2">
      <c r="A45" s="81"/>
      <c r="B45" s="20" t="s">
        <v>7</v>
      </c>
      <c r="C45" s="43" t="s">
        <v>27</v>
      </c>
      <c r="D45" s="28">
        <v>4</v>
      </c>
      <c r="E45" s="29" t="s">
        <v>3</v>
      </c>
      <c r="F45" s="40"/>
      <c r="G45" s="40"/>
      <c r="H45" s="46">
        <f>F45+G45</f>
        <v>0</v>
      </c>
      <c r="I45" s="47">
        <f>H45*D45</f>
        <v>0</v>
      </c>
      <c r="J45" s="80"/>
      <c r="L45" s="13"/>
    </row>
    <row r="46" spans="1:12" s="5" customFormat="1" x14ac:dyDescent="0.2">
      <c r="A46" s="79"/>
      <c r="B46" s="42">
        <v>2</v>
      </c>
      <c r="C46" s="34" t="s">
        <v>28</v>
      </c>
      <c r="D46" s="35"/>
      <c r="E46" s="36"/>
      <c r="F46" s="36"/>
      <c r="G46" s="36"/>
      <c r="H46" s="70"/>
      <c r="I46" s="72"/>
      <c r="J46" s="80"/>
      <c r="L46" s="13"/>
    </row>
    <row r="47" spans="1:12" s="5" customFormat="1" ht="14.25" x14ac:dyDescent="0.2">
      <c r="A47" s="81"/>
      <c r="B47" s="20" t="s">
        <v>9</v>
      </c>
      <c r="C47" s="44" t="s">
        <v>64</v>
      </c>
      <c r="D47" s="28">
        <v>1</v>
      </c>
      <c r="E47" s="29" t="s">
        <v>3</v>
      </c>
      <c r="F47" s="40"/>
      <c r="G47" s="30"/>
      <c r="H47" s="46">
        <f>F47+G47</f>
        <v>0</v>
      </c>
      <c r="I47" s="47">
        <f>H47*D47</f>
        <v>0</v>
      </c>
      <c r="J47" s="80"/>
      <c r="L47" s="13"/>
    </row>
    <row r="48" spans="1:12" s="5" customFormat="1" ht="14.25" x14ac:dyDescent="0.2">
      <c r="A48" s="81"/>
      <c r="B48" s="20" t="s">
        <v>30</v>
      </c>
      <c r="C48" s="44" t="s">
        <v>29</v>
      </c>
      <c r="D48" s="28">
        <v>7</v>
      </c>
      <c r="E48" s="29" t="s">
        <v>3</v>
      </c>
      <c r="F48" s="40"/>
      <c r="G48" s="30"/>
      <c r="H48" s="46">
        <f>F48+G48</f>
        <v>0</v>
      </c>
      <c r="I48" s="47">
        <f>H48*D48</f>
        <v>0</v>
      </c>
      <c r="J48" s="80"/>
      <c r="L48" s="13"/>
    </row>
    <row r="49" spans="1:12" s="5" customFormat="1" ht="14.25" x14ac:dyDescent="0.2">
      <c r="A49" s="81"/>
      <c r="B49" s="20" t="s">
        <v>40</v>
      </c>
      <c r="C49" s="22" t="s">
        <v>31</v>
      </c>
      <c r="D49" s="28">
        <v>9</v>
      </c>
      <c r="E49" s="29" t="s">
        <v>3</v>
      </c>
      <c r="F49" s="40"/>
      <c r="G49" s="30"/>
      <c r="H49" s="46">
        <f>F49+G49</f>
        <v>0</v>
      </c>
      <c r="I49" s="47">
        <f>H49*D49</f>
        <v>0</v>
      </c>
      <c r="J49" s="80"/>
      <c r="L49" s="13"/>
    </row>
    <row r="50" spans="1:12" s="5" customFormat="1" x14ac:dyDescent="0.2">
      <c r="A50" s="79"/>
      <c r="B50" s="42">
        <v>3</v>
      </c>
      <c r="C50" s="34" t="s">
        <v>32</v>
      </c>
      <c r="D50" s="35"/>
      <c r="E50" s="36"/>
      <c r="F50" s="36"/>
      <c r="G50" s="73"/>
      <c r="H50" s="70"/>
      <c r="I50" s="72"/>
      <c r="J50" s="80"/>
      <c r="L50" s="13"/>
    </row>
    <row r="51" spans="1:12" s="5" customFormat="1" ht="42.75" x14ac:dyDescent="0.2">
      <c r="A51" s="81"/>
      <c r="B51" s="20" t="s">
        <v>14</v>
      </c>
      <c r="C51" s="45" t="s">
        <v>61</v>
      </c>
      <c r="D51" s="28">
        <v>7</v>
      </c>
      <c r="E51" s="29" t="s">
        <v>3</v>
      </c>
      <c r="F51" s="40"/>
      <c r="G51" s="30"/>
      <c r="H51" s="46">
        <f>F51+G51</f>
        <v>0</v>
      </c>
      <c r="I51" s="47">
        <f>H51*D51</f>
        <v>0</v>
      </c>
      <c r="J51" s="80"/>
      <c r="L51" s="13"/>
    </row>
    <row r="52" spans="1:12" s="5" customFormat="1" ht="28.5" x14ac:dyDescent="0.2">
      <c r="A52" s="81"/>
      <c r="B52" s="20" t="s">
        <v>33</v>
      </c>
      <c r="C52" s="45" t="s">
        <v>34</v>
      </c>
      <c r="D52" s="28">
        <v>7</v>
      </c>
      <c r="E52" s="29" t="s">
        <v>3</v>
      </c>
      <c r="F52" s="40"/>
      <c r="G52" s="30"/>
      <c r="H52" s="46">
        <f>F52+G52</f>
        <v>0</v>
      </c>
      <c r="I52" s="47">
        <f>H52*D52</f>
        <v>0</v>
      </c>
      <c r="J52" s="80"/>
      <c r="L52" s="13"/>
    </row>
    <row r="53" spans="1:12" s="5" customFormat="1" x14ac:dyDescent="0.2">
      <c r="A53" s="79"/>
      <c r="B53" s="35"/>
      <c r="C53" s="34" t="s">
        <v>37</v>
      </c>
      <c r="D53" s="35"/>
      <c r="E53" s="36"/>
      <c r="F53" s="96">
        <f>F44*D44+F45*D45+F47*D47+F48*D48+F49*D49+F52*D52+F51*D51</f>
        <v>0</v>
      </c>
      <c r="G53" s="96">
        <f>G44*D44+G45*D45+G47*D47+G48*D48+G49*D49+G51*D51+G52*D52</f>
        <v>0</v>
      </c>
      <c r="H53" s="97">
        <f>H44+H45+H47+H48+H49+H51+H52</f>
        <v>0</v>
      </c>
      <c r="I53" s="97">
        <f>I44+I45+I47+I48+I49+I51+I52</f>
        <v>0</v>
      </c>
      <c r="J53" s="80"/>
      <c r="L53" s="13"/>
    </row>
    <row r="54" spans="1:12" s="5" customFormat="1" ht="25.5" x14ac:dyDescent="0.2">
      <c r="A54" s="78">
        <v>4</v>
      </c>
      <c r="B54" s="65"/>
      <c r="C54" s="48" t="s">
        <v>65</v>
      </c>
      <c r="D54" s="66"/>
      <c r="E54" s="67"/>
      <c r="F54" s="67"/>
      <c r="G54" s="67"/>
      <c r="H54" s="68"/>
      <c r="I54" s="69"/>
      <c r="J54" s="80"/>
      <c r="L54" s="13"/>
    </row>
    <row r="55" spans="1:12" s="5" customFormat="1" x14ac:dyDescent="0.2">
      <c r="A55" s="79"/>
      <c r="B55" s="42">
        <v>1</v>
      </c>
      <c r="C55" s="34" t="s">
        <v>25</v>
      </c>
      <c r="D55" s="35"/>
      <c r="E55" s="36"/>
      <c r="F55" s="36"/>
      <c r="G55" s="36"/>
      <c r="H55" s="70"/>
      <c r="I55" s="71"/>
      <c r="J55" s="80"/>
      <c r="L55" s="13"/>
    </row>
    <row r="56" spans="1:12" s="5" customFormat="1" x14ac:dyDescent="0.2">
      <c r="A56" s="81"/>
      <c r="B56" s="28" t="s">
        <v>6</v>
      </c>
      <c r="C56" s="75" t="s">
        <v>41</v>
      </c>
      <c r="D56" s="28">
        <v>2</v>
      </c>
      <c r="E56" s="29" t="s">
        <v>3</v>
      </c>
      <c r="F56" s="30"/>
      <c r="G56" s="30"/>
      <c r="H56" s="46">
        <f>F56+G56</f>
        <v>0</v>
      </c>
      <c r="I56" s="47">
        <f>H56*D56</f>
        <v>0</v>
      </c>
      <c r="J56" s="80"/>
      <c r="L56" s="13"/>
    </row>
    <row r="57" spans="1:12" s="5" customFormat="1" x14ac:dyDescent="0.2">
      <c r="A57" s="81"/>
      <c r="B57" s="28" t="s">
        <v>7</v>
      </c>
      <c r="C57" s="75" t="s">
        <v>42</v>
      </c>
      <c r="D57" s="28">
        <v>6</v>
      </c>
      <c r="E57" s="29" t="s">
        <v>3</v>
      </c>
      <c r="F57" s="30"/>
      <c r="G57" s="30"/>
      <c r="H57" s="46">
        <f>F57+G57</f>
        <v>0</v>
      </c>
      <c r="I57" s="47">
        <f>H57*D57</f>
        <v>0</v>
      </c>
      <c r="J57" s="80"/>
      <c r="L57" s="13"/>
    </row>
    <row r="58" spans="1:12" s="5" customFormat="1" x14ac:dyDescent="0.2">
      <c r="A58" s="81"/>
      <c r="B58" s="28" t="s">
        <v>38</v>
      </c>
      <c r="C58" s="75" t="s">
        <v>43</v>
      </c>
      <c r="D58" s="28">
        <v>6</v>
      </c>
      <c r="E58" s="29" t="s">
        <v>3</v>
      </c>
      <c r="F58" s="30"/>
      <c r="G58" s="30"/>
      <c r="H58" s="46">
        <f>F58+G58</f>
        <v>0</v>
      </c>
      <c r="I58" s="47">
        <f>H58*D58</f>
        <v>0</v>
      </c>
      <c r="J58" s="80"/>
      <c r="L58" s="13"/>
    </row>
    <row r="59" spans="1:12" s="5" customFormat="1" x14ac:dyDescent="0.2">
      <c r="A59" s="79"/>
      <c r="B59" s="42">
        <v>2</v>
      </c>
      <c r="C59" s="34" t="s">
        <v>28</v>
      </c>
      <c r="D59" s="35"/>
      <c r="E59" s="36"/>
      <c r="F59" s="36"/>
      <c r="G59" s="36"/>
      <c r="H59" s="36"/>
      <c r="I59" s="72"/>
      <c r="J59" s="80"/>
      <c r="L59" s="13"/>
    </row>
    <row r="60" spans="1:12" s="5" customFormat="1" x14ac:dyDescent="0.2">
      <c r="A60" s="81"/>
      <c r="B60" s="28" t="s">
        <v>9</v>
      </c>
      <c r="C60" s="75" t="s">
        <v>66</v>
      </c>
      <c r="D60" s="28">
        <v>11</v>
      </c>
      <c r="E60" s="29" t="s">
        <v>3</v>
      </c>
      <c r="F60" s="40"/>
      <c r="G60" s="30"/>
      <c r="H60" s="46">
        <f>F60+G60</f>
        <v>0</v>
      </c>
      <c r="I60" s="47">
        <f>H60*D60</f>
        <v>0</v>
      </c>
      <c r="J60" s="80"/>
      <c r="L60" s="13"/>
    </row>
    <row r="61" spans="1:12" s="5" customFormat="1" x14ac:dyDescent="0.2">
      <c r="A61" s="81"/>
      <c r="B61" s="28" t="s">
        <v>30</v>
      </c>
      <c r="C61" s="75" t="s">
        <v>67</v>
      </c>
      <c r="D61" s="28">
        <v>3</v>
      </c>
      <c r="E61" s="29" t="s">
        <v>3</v>
      </c>
      <c r="F61" s="30"/>
      <c r="G61" s="30"/>
      <c r="H61" s="46">
        <f>F61+G61</f>
        <v>0</v>
      </c>
      <c r="I61" s="47">
        <f>H61*D61</f>
        <v>0</v>
      </c>
      <c r="J61" s="80"/>
      <c r="L61" s="13"/>
    </row>
    <row r="62" spans="1:12" s="5" customFormat="1" x14ac:dyDescent="0.2">
      <c r="A62" s="81"/>
      <c r="B62" s="28" t="s">
        <v>40</v>
      </c>
      <c r="C62" s="75" t="s">
        <v>68</v>
      </c>
      <c r="D62" s="28">
        <v>23</v>
      </c>
      <c r="E62" s="29" t="s">
        <v>3</v>
      </c>
      <c r="F62" s="30"/>
      <c r="G62" s="30"/>
      <c r="H62" s="46">
        <f>F62+G62</f>
        <v>0</v>
      </c>
      <c r="I62" s="47">
        <f>H62*D62</f>
        <v>0</v>
      </c>
      <c r="J62" s="80"/>
      <c r="L62" s="13"/>
    </row>
    <row r="63" spans="1:12" s="5" customFormat="1" x14ac:dyDescent="0.2">
      <c r="A63" s="79"/>
      <c r="B63" s="42">
        <v>3</v>
      </c>
      <c r="C63" s="34" t="s">
        <v>32</v>
      </c>
      <c r="D63" s="35"/>
      <c r="E63" s="36"/>
      <c r="F63" s="36"/>
      <c r="G63" s="73"/>
      <c r="H63" s="70"/>
      <c r="I63" s="72"/>
      <c r="J63" s="80"/>
      <c r="L63" s="13"/>
    </row>
    <row r="64" spans="1:12" s="5" customFormat="1" ht="25.5" x14ac:dyDescent="0.2">
      <c r="A64" s="81"/>
      <c r="B64" s="28" t="s">
        <v>14</v>
      </c>
      <c r="C64" s="75" t="s">
        <v>47</v>
      </c>
      <c r="D64" s="28">
        <v>34</v>
      </c>
      <c r="E64" s="29" t="s">
        <v>3</v>
      </c>
      <c r="F64" s="30"/>
      <c r="G64" s="30"/>
      <c r="H64" s="46">
        <f>F64+G64</f>
        <v>0</v>
      </c>
      <c r="I64" s="47">
        <f>H64*D64</f>
        <v>0</v>
      </c>
      <c r="J64" s="80"/>
      <c r="L64" s="13"/>
    </row>
    <row r="65" spans="1:12" s="5" customFormat="1" ht="25.5" x14ac:dyDescent="0.2">
      <c r="A65" s="81"/>
      <c r="B65" s="28" t="s">
        <v>33</v>
      </c>
      <c r="C65" s="75" t="s">
        <v>34</v>
      </c>
      <c r="D65" s="28">
        <v>34</v>
      </c>
      <c r="E65" s="29" t="s">
        <v>3</v>
      </c>
      <c r="F65" s="30"/>
      <c r="G65" s="40"/>
      <c r="H65" s="46">
        <f>F65+G65</f>
        <v>0</v>
      </c>
      <c r="I65" s="47">
        <f>H65*D65</f>
        <v>0</v>
      </c>
      <c r="J65" s="80"/>
      <c r="L65" s="13"/>
    </row>
    <row r="66" spans="1:12" s="5" customFormat="1" x14ac:dyDescent="0.2">
      <c r="A66" s="79"/>
      <c r="B66" s="42">
        <v>4</v>
      </c>
      <c r="C66" s="34" t="s">
        <v>69</v>
      </c>
      <c r="D66" s="35"/>
      <c r="E66" s="36"/>
      <c r="F66" s="36"/>
      <c r="G66" s="73"/>
      <c r="H66" s="73"/>
      <c r="I66" s="72"/>
      <c r="J66" s="80"/>
      <c r="L66" s="13"/>
    </row>
    <row r="67" spans="1:12" s="5" customFormat="1" x14ac:dyDescent="0.2">
      <c r="A67" s="81"/>
      <c r="B67" s="28" t="s">
        <v>12</v>
      </c>
      <c r="C67" s="75" t="s">
        <v>70</v>
      </c>
      <c r="D67" s="28">
        <v>1</v>
      </c>
      <c r="E67" s="29" t="s">
        <v>3</v>
      </c>
      <c r="F67" s="30"/>
      <c r="G67" s="40"/>
      <c r="H67" s="46">
        <f>F67+G67</f>
        <v>0</v>
      </c>
      <c r="I67" s="47">
        <f>H67*D67</f>
        <v>0</v>
      </c>
      <c r="J67" s="80"/>
      <c r="L67" s="13"/>
    </row>
    <row r="68" spans="1:12" s="5" customFormat="1" x14ac:dyDescent="0.2">
      <c r="A68" s="81"/>
      <c r="B68" s="28" t="s">
        <v>13</v>
      </c>
      <c r="C68" s="75" t="s">
        <v>71</v>
      </c>
      <c r="D68" s="28">
        <v>3</v>
      </c>
      <c r="E68" s="29" t="s">
        <v>3</v>
      </c>
      <c r="F68" s="40"/>
      <c r="G68" s="40"/>
      <c r="H68" s="46">
        <f>F68+G68</f>
        <v>0</v>
      </c>
      <c r="I68" s="47">
        <f>H68*D68</f>
        <v>0</v>
      </c>
      <c r="J68" s="80"/>
      <c r="L68" s="13"/>
    </row>
    <row r="69" spans="1:12" s="5" customFormat="1" x14ac:dyDescent="0.2">
      <c r="A69" s="81"/>
      <c r="B69" s="28" t="s">
        <v>62</v>
      </c>
      <c r="C69" s="75" t="s">
        <v>72</v>
      </c>
      <c r="D69" s="28">
        <v>3</v>
      </c>
      <c r="E69" s="29" t="s">
        <v>3</v>
      </c>
      <c r="F69" s="40"/>
      <c r="G69" s="40"/>
      <c r="H69" s="46">
        <f>F69+G69</f>
        <v>0</v>
      </c>
      <c r="I69" s="47">
        <f>H69*D69</f>
        <v>0</v>
      </c>
      <c r="J69" s="80"/>
      <c r="L69" s="13"/>
    </row>
    <row r="70" spans="1:12" s="5" customFormat="1" x14ac:dyDescent="0.2">
      <c r="A70" s="81"/>
      <c r="B70" s="28"/>
      <c r="C70" s="34" t="s">
        <v>86</v>
      </c>
      <c r="D70" s="35"/>
      <c r="E70" s="36"/>
      <c r="F70" s="36"/>
      <c r="G70" s="36"/>
      <c r="H70" s="36"/>
      <c r="I70" s="36"/>
      <c r="J70" s="80"/>
      <c r="L70" s="13"/>
    </row>
    <row r="71" spans="1:12" s="5" customFormat="1" ht="14.25" x14ac:dyDescent="0.2">
      <c r="A71" s="81"/>
      <c r="B71" s="28"/>
      <c r="C71" s="23" t="s">
        <v>87</v>
      </c>
      <c r="D71" s="28">
        <v>82</v>
      </c>
      <c r="E71" s="29" t="s">
        <v>91</v>
      </c>
      <c r="F71" s="40"/>
      <c r="G71" s="40"/>
      <c r="H71" s="46">
        <f>F71+G71</f>
        <v>0</v>
      </c>
      <c r="I71" s="47">
        <f>H71*D71</f>
        <v>0</v>
      </c>
      <c r="J71" s="80"/>
      <c r="L71" s="13"/>
    </row>
    <row r="72" spans="1:12" s="5" customFormat="1" x14ac:dyDescent="0.2">
      <c r="A72" s="79"/>
      <c r="B72" s="35"/>
      <c r="C72" s="34" t="s">
        <v>45</v>
      </c>
      <c r="D72" s="35"/>
      <c r="E72" s="36"/>
      <c r="F72" s="96">
        <f>F56*D56+D57*F57+F58*D58+F60*D60+D61*F61+D62*F62+F65*D65+F64*D64+F67*D67+F68*D68+F69*D69+F71*D71</f>
        <v>0</v>
      </c>
      <c r="G72" s="96">
        <f>G56*D56+D57*G57+G58*D58+G60*D60+D61*G61+D62*G62+G64*D64+G65*D65+G67*D67+G68*D68+G69*D69+G71*D71</f>
        <v>0</v>
      </c>
      <c r="H72" s="97">
        <f>H56+H57+H58+H60+H61+H62+H64+H65+H67+H68+H69+H71</f>
        <v>0</v>
      </c>
      <c r="I72" s="97">
        <f>I56+I57+I58+I60+I61+I62+I64+I65+I67+I68+I69+I71</f>
        <v>0</v>
      </c>
      <c r="J72" s="80"/>
      <c r="L72" s="13"/>
    </row>
    <row r="73" spans="1:12" s="5" customFormat="1" ht="38.25" x14ac:dyDescent="0.2">
      <c r="A73" s="78">
        <v>5</v>
      </c>
      <c r="B73" s="65"/>
      <c r="C73" s="48" t="s">
        <v>73</v>
      </c>
      <c r="D73" s="66"/>
      <c r="E73" s="67"/>
      <c r="F73" s="67"/>
      <c r="G73" s="67"/>
      <c r="H73" s="68"/>
      <c r="I73" s="69"/>
      <c r="J73" s="80"/>
      <c r="L73" s="13"/>
    </row>
    <row r="74" spans="1:12" s="5" customFormat="1" x14ac:dyDescent="0.2">
      <c r="A74" s="79"/>
      <c r="B74" s="42">
        <v>1</v>
      </c>
      <c r="C74" s="34" t="s">
        <v>25</v>
      </c>
      <c r="D74" s="35"/>
      <c r="E74" s="36"/>
      <c r="F74" s="36"/>
      <c r="G74" s="36"/>
      <c r="H74" s="70"/>
      <c r="I74" s="71"/>
      <c r="J74" s="80"/>
    </row>
    <row r="75" spans="1:12" s="5" customFormat="1" x14ac:dyDescent="0.2">
      <c r="A75" s="81"/>
      <c r="B75" s="28" t="s">
        <v>6</v>
      </c>
      <c r="C75" s="75" t="s">
        <v>41</v>
      </c>
      <c r="D75" s="28">
        <v>4</v>
      </c>
      <c r="E75" s="29" t="s">
        <v>3</v>
      </c>
      <c r="F75" s="30"/>
      <c r="G75" s="30"/>
      <c r="H75" s="31">
        <f>F75+G75</f>
        <v>0</v>
      </c>
      <c r="I75" s="32">
        <f>H75*D75</f>
        <v>0</v>
      </c>
      <c r="J75" s="80"/>
    </row>
    <row r="76" spans="1:12" s="5" customFormat="1" ht="14.25" x14ac:dyDescent="0.2">
      <c r="A76" s="81"/>
      <c r="B76" s="28" t="s">
        <v>7</v>
      </c>
      <c r="C76" s="43" t="s">
        <v>27</v>
      </c>
      <c r="D76" s="28">
        <v>1</v>
      </c>
      <c r="E76" s="29" t="s">
        <v>3</v>
      </c>
      <c r="F76" s="40"/>
      <c r="G76" s="40"/>
      <c r="H76" s="31">
        <f>F76+G76</f>
        <v>0</v>
      </c>
      <c r="I76" s="32">
        <f>H76*D76</f>
        <v>0</v>
      </c>
      <c r="J76" s="80"/>
    </row>
    <row r="77" spans="1:12" s="5" customFormat="1" x14ac:dyDescent="0.2">
      <c r="A77" s="79"/>
      <c r="B77" s="42">
        <v>2</v>
      </c>
      <c r="C77" s="34" t="s">
        <v>28</v>
      </c>
      <c r="D77" s="35"/>
      <c r="E77" s="36"/>
      <c r="F77" s="36"/>
      <c r="G77" s="36"/>
      <c r="H77" s="36"/>
      <c r="I77" s="76"/>
      <c r="J77" s="80"/>
    </row>
    <row r="78" spans="1:12" s="5" customFormat="1" x14ac:dyDescent="0.2">
      <c r="A78" s="82"/>
      <c r="B78" s="28" t="s">
        <v>9</v>
      </c>
      <c r="C78" s="75" t="s">
        <v>94</v>
      </c>
      <c r="D78" s="28">
        <v>13</v>
      </c>
      <c r="E78" s="29" t="s">
        <v>3</v>
      </c>
      <c r="F78" s="40"/>
      <c r="G78" s="30"/>
      <c r="H78" s="31">
        <f>F78+G78</f>
        <v>0</v>
      </c>
      <c r="I78" s="32">
        <f>H78*D78</f>
        <v>0</v>
      </c>
      <c r="J78" s="80"/>
    </row>
    <row r="79" spans="1:12" s="5" customFormat="1" x14ac:dyDescent="0.2">
      <c r="A79" s="82"/>
      <c r="B79" s="28" t="s">
        <v>30</v>
      </c>
      <c r="C79" s="75" t="s">
        <v>93</v>
      </c>
      <c r="D79" s="28">
        <v>5</v>
      </c>
      <c r="E79" s="29" t="s">
        <v>3</v>
      </c>
      <c r="F79" s="40"/>
      <c r="G79" s="30"/>
      <c r="H79" s="31">
        <f>F79+G79</f>
        <v>0</v>
      </c>
      <c r="I79" s="32">
        <f>H79*D79</f>
        <v>0</v>
      </c>
      <c r="J79" s="80"/>
    </row>
    <row r="80" spans="1:12" s="5" customFormat="1" x14ac:dyDescent="0.2">
      <c r="A80" s="79"/>
      <c r="B80" s="42">
        <v>3</v>
      </c>
      <c r="C80" s="34" t="s">
        <v>32</v>
      </c>
      <c r="D80" s="35"/>
      <c r="E80" s="36"/>
      <c r="F80" s="36"/>
      <c r="G80" s="73"/>
      <c r="H80" s="37"/>
      <c r="I80" s="76"/>
      <c r="J80" s="80"/>
    </row>
    <row r="81" spans="1:10" s="5" customFormat="1" ht="25.5" x14ac:dyDescent="0.2">
      <c r="A81" s="81"/>
      <c r="B81" s="28" t="s">
        <v>14</v>
      </c>
      <c r="C81" s="75" t="s">
        <v>95</v>
      </c>
      <c r="D81" s="28">
        <v>4</v>
      </c>
      <c r="E81" s="29" t="s">
        <v>3</v>
      </c>
      <c r="F81" s="40"/>
      <c r="G81" s="30"/>
      <c r="H81" s="31">
        <f>F81+G81</f>
        <v>0</v>
      </c>
      <c r="I81" s="32">
        <f>H81*D81</f>
        <v>0</v>
      </c>
      <c r="J81" s="80"/>
    </row>
    <row r="82" spans="1:10" s="5" customFormat="1" ht="25.5" x14ac:dyDescent="0.2">
      <c r="A82" s="81"/>
      <c r="B82" s="28" t="s">
        <v>33</v>
      </c>
      <c r="C82" s="75" t="s">
        <v>34</v>
      </c>
      <c r="D82" s="28">
        <v>4</v>
      </c>
      <c r="E82" s="29" t="s">
        <v>3</v>
      </c>
      <c r="F82" s="30"/>
      <c r="G82" s="40"/>
      <c r="H82" s="31">
        <f>F82+G82</f>
        <v>0</v>
      </c>
      <c r="I82" s="32">
        <f>H82*D82</f>
        <v>0</v>
      </c>
      <c r="J82" s="80"/>
    </row>
    <row r="83" spans="1:10" s="5" customFormat="1" x14ac:dyDescent="0.2">
      <c r="A83" s="79"/>
      <c r="B83" s="35"/>
      <c r="C83" s="34" t="s">
        <v>46</v>
      </c>
      <c r="D83" s="35"/>
      <c r="E83" s="36"/>
      <c r="F83" s="96">
        <f>F75*D75+F76*D76+D78*F78+F82*D82+F81*D81+F79*D79</f>
        <v>0</v>
      </c>
      <c r="G83" s="96">
        <f>G75*D75+G76*D76+G78*D78+G81*D81+G82*D82+G79*D79</f>
        <v>0</v>
      </c>
      <c r="H83" s="97">
        <f>H75+H76+H78+H79+H81+H82</f>
        <v>0</v>
      </c>
      <c r="I83" s="97">
        <f>I75+I78+I81+I82+I76+I79</f>
        <v>0</v>
      </c>
      <c r="J83" s="80"/>
    </row>
    <row r="84" spans="1:10" s="5" customFormat="1" ht="38.25" x14ac:dyDescent="0.2">
      <c r="A84" s="78">
        <v>6</v>
      </c>
      <c r="B84" s="65"/>
      <c r="C84" s="48" t="s">
        <v>92</v>
      </c>
      <c r="D84" s="66"/>
      <c r="E84" s="67"/>
      <c r="F84" s="67"/>
      <c r="G84" s="67"/>
      <c r="H84" s="68"/>
      <c r="I84" s="69"/>
      <c r="J84" s="80"/>
    </row>
    <row r="85" spans="1:10" s="5" customFormat="1" x14ac:dyDescent="0.2">
      <c r="A85" s="79"/>
      <c r="B85" s="42">
        <v>1</v>
      </c>
      <c r="C85" s="34" t="s">
        <v>25</v>
      </c>
      <c r="D85" s="35"/>
      <c r="E85" s="36"/>
      <c r="F85" s="36"/>
      <c r="G85" s="36"/>
      <c r="H85" s="70"/>
      <c r="I85" s="71"/>
      <c r="J85" s="80"/>
    </row>
    <row r="86" spans="1:10" s="5" customFormat="1" x14ac:dyDescent="0.2">
      <c r="A86" s="81"/>
      <c r="B86" s="28" t="s">
        <v>6</v>
      </c>
      <c r="C86" s="75" t="s">
        <v>74</v>
      </c>
      <c r="D86" s="28">
        <v>1</v>
      </c>
      <c r="E86" s="29" t="s">
        <v>3</v>
      </c>
      <c r="F86" s="30"/>
      <c r="G86" s="30"/>
      <c r="H86" s="46">
        <f>(F86+G86)</f>
        <v>0</v>
      </c>
      <c r="I86" s="47">
        <f>H86*D86</f>
        <v>0</v>
      </c>
      <c r="J86" s="80"/>
    </row>
    <row r="87" spans="1:10" s="5" customFormat="1" x14ac:dyDescent="0.2">
      <c r="A87" s="79"/>
      <c r="B87" s="42">
        <v>2</v>
      </c>
      <c r="C87" s="34" t="s">
        <v>28</v>
      </c>
      <c r="D87" s="35"/>
      <c r="E87" s="36"/>
      <c r="F87" s="36"/>
      <c r="G87" s="36"/>
      <c r="H87" s="36"/>
      <c r="I87" s="72"/>
      <c r="J87" s="80"/>
    </row>
    <row r="88" spans="1:10" s="5" customFormat="1" x14ac:dyDescent="0.2">
      <c r="A88" s="81"/>
      <c r="B88" s="28" t="s">
        <v>9</v>
      </c>
      <c r="C88" s="75" t="s">
        <v>76</v>
      </c>
      <c r="D88" s="28">
        <v>4</v>
      </c>
      <c r="E88" s="29" t="s">
        <v>3</v>
      </c>
      <c r="F88" s="40"/>
      <c r="G88" s="30"/>
      <c r="H88" s="46">
        <f>(F88+G88)</f>
        <v>0</v>
      </c>
      <c r="I88" s="47">
        <f>H88*D88</f>
        <v>0</v>
      </c>
      <c r="J88" s="80"/>
    </row>
    <row r="89" spans="1:10" s="5" customFormat="1" x14ac:dyDescent="0.2">
      <c r="A89" s="81"/>
      <c r="B89" s="28" t="s">
        <v>30</v>
      </c>
      <c r="C89" s="75" t="s">
        <v>75</v>
      </c>
      <c r="D89" s="28">
        <v>2</v>
      </c>
      <c r="E89" s="29" t="s">
        <v>3</v>
      </c>
      <c r="F89" s="40"/>
      <c r="G89" s="30"/>
      <c r="H89" s="46">
        <f>(F89+G89)</f>
        <v>0</v>
      </c>
      <c r="I89" s="47">
        <f>H89*D89</f>
        <v>0</v>
      </c>
      <c r="J89" s="80"/>
    </row>
    <row r="90" spans="1:10" s="5" customFormat="1" x14ac:dyDescent="0.2">
      <c r="A90" s="81"/>
      <c r="B90" s="28" t="s">
        <v>40</v>
      </c>
      <c r="C90" s="75" t="s">
        <v>77</v>
      </c>
      <c r="D90" s="28">
        <v>4</v>
      </c>
      <c r="E90" s="29" t="s">
        <v>3</v>
      </c>
      <c r="F90" s="40"/>
      <c r="G90" s="30"/>
      <c r="H90" s="46">
        <f>(F90+G90)</f>
        <v>0</v>
      </c>
      <c r="I90" s="47">
        <f>H90*D90</f>
        <v>0</v>
      </c>
      <c r="J90" s="80"/>
    </row>
    <row r="91" spans="1:10" s="5" customFormat="1" x14ac:dyDescent="0.2">
      <c r="A91" s="79"/>
      <c r="B91" s="42">
        <v>3</v>
      </c>
      <c r="C91" s="34" t="s">
        <v>32</v>
      </c>
      <c r="D91" s="35"/>
      <c r="E91" s="36"/>
      <c r="F91" s="36"/>
      <c r="G91" s="73"/>
      <c r="H91" s="73"/>
      <c r="I91" s="72"/>
      <c r="J91" s="80"/>
    </row>
    <row r="92" spans="1:10" s="5" customFormat="1" ht="25.5" x14ac:dyDescent="0.2">
      <c r="A92" s="81"/>
      <c r="B92" s="28" t="s">
        <v>14</v>
      </c>
      <c r="C92" s="75" t="s">
        <v>44</v>
      </c>
      <c r="D92" s="28">
        <v>1</v>
      </c>
      <c r="E92" s="29" t="s">
        <v>3</v>
      </c>
      <c r="F92" s="30"/>
      <c r="G92" s="30"/>
      <c r="H92" s="46">
        <f>(F92+G92)</f>
        <v>0</v>
      </c>
      <c r="I92" s="47">
        <f>H92*D92</f>
        <v>0</v>
      </c>
      <c r="J92" s="80"/>
    </row>
    <row r="93" spans="1:10" s="5" customFormat="1" x14ac:dyDescent="0.2">
      <c r="A93" s="81"/>
      <c r="B93" s="28" t="s">
        <v>33</v>
      </c>
      <c r="C93" s="75" t="s">
        <v>78</v>
      </c>
      <c r="D93" s="28">
        <v>1</v>
      </c>
      <c r="E93" s="29" t="s">
        <v>3</v>
      </c>
      <c r="F93" s="30"/>
      <c r="G93" s="40"/>
      <c r="H93" s="46">
        <f>(F93+G93)</f>
        <v>0</v>
      </c>
      <c r="I93" s="47">
        <f>H93*D93</f>
        <v>0</v>
      </c>
      <c r="J93" s="80"/>
    </row>
    <row r="94" spans="1:10" s="5" customFormat="1" x14ac:dyDescent="0.2">
      <c r="A94" s="79"/>
      <c r="B94" s="42">
        <v>4</v>
      </c>
      <c r="C94" s="34" t="s">
        <v>79</v>
      </c>
      <c r="D94" s="35"/>
      <c r="E94" s="36"/>
      <c r="F94" s="36"/>
      <c r="G94" s="73"/>
      <c r="H94" s="73"/>
      <c r="I94" s="73"/>
      <c r="J94" s="80"/>
    </row>
    <row r="95" spans="1:10" s="5" customFormat="1" x14ac:dyDescent="0.2">
      <c r="A95" s="81"/>
      <c r="B95" s="28" t="s">
        <v>12</v>
      </c>
      <c r="C95" s="75" t="s">
        <v>80</v>
      </c>
      <c r="D95" s="28">
        <v>1</v>
      </c>
      <c r="E95" s="29" t="s">
        <v>3</v>
      </c>
      <c r="F95" s="30"/>
      <c r="G95" s="40"/>
      <c r="H95" s="46">
        <f>(F95+G95)</f>
        <v>0</v>
      </c>
      <c r="I95" s="47">
        <f>H95*D95</f>
        <v>0</v>
      </c>
      <c r="J95" s="80"/>
    </row>
    <row r="96" spans="1:10" s="5" customFormat="1" x14ac:dyDescent="0.2">
      <c r="A96" s="81"/>
      <c r="B96" s="28" t="s">
        <v>13</v>
      </c>
      <c r="C96" s="75" t="s">
        <v>84</v>
      </c>
      <c r="D96" s="28">
        <v>1</v>
      </c>
      <c r="E96" s="29" t="s">
        <v>3</v>
      </c>
      <c r="F96" s="30"/>
      <c r="G96" s="40"/>
      <c r="H96" s="46">
        <f>(F96+G96)</f>
        <v>0</v>
      </c>
      <c r="I96" s="47">
        <f>H96*D96</f>
        <v>0</v>
      </c>
      <c r="J96" s="80"/>
    </row>
    <row r="97" spans="1:11" s="5" customFormat="1" x14ac:dyDescent="0.2">
      <c r="A97" s="81"/>
      <c r="B97" s="28" t="s">
        <v>62</v>
      </c>
      <c r="C97" s="75" t="s">
        <v>81</v>
      </c>
      <c r="D97" s="28">
        <v>2</v>
      </c>
      <c r="E97" s="29" t="s">
        <v>82</v>
      </c>
      <c r="F97" s="99" t="s">
        <v>108</v>
      </c>
      <c r="G97" s="40"/>
      <c r="H97" s="46">
        <f>(G97)</f>
        <v>0</v>
      </c>
      <c r="I97" s="47">
        <f>H97*D97</f>
        <v>0</v>
      </c>
      <c r="J97" s="80"/>
    </row>
    <row r="98" spans="1:11" s="5" customFormat="1" x14ac:dyDescent="0.2">
      <c r="A98" s="81"/>
      <c r="B98" s="28" t="s">
        <v>83</v>
      </c>
      <c r="C98" s="75" t="s">
        <v>85</v>
      </c>
      <c r="D98" s="28">
        <v>1</v>
      </c>
      <c r="E98" s="29" t="s">
        <v>3</v>
      </c>
      <c r="F98" s="30"/>
      <c r="G98" s="40"/>
      <c r="H98" s="46">
        <f>(F98+G98)</f>
        <v>0</v>
      </c>
      <c r="I98" s="47">
        <f>H98*D98</f>
        <v>0</v>
      </c>
      <c r="J98" s="80"/>
    </row>
    <row r="99" spans="1:11" s="5" customFormat="1" x14ac:dyDescent="0.2">
      <c r="A99" s="79"/>
      <c r="B99" s="35"/>
      <c r="C99" s="34" t="s">
        <v>48</v>
      </c>
      <c r="D99" s="35"/>
      <c r="E99" s="36"/>
      <c r="F99" s="96">
        <f>F86*D86+F88*D88+F89*D89+F90*D90+F92*D92+F93*D93+F95*D95+F96*D96+F98*D98</f>
        <v>0</v>
      </c>
      <c r="G99" s="96">
        <f>D86*G86+G88*D88+D89*G89+G92*D92+G93*D93+G90*D90+G95*D95+G96*D96+G97*D97+G98*D98</f>
        <v>0</v>
      </c>
      <c r="H99" s="97">
        <f>H98+H97+H96+H95+H93+H92+H90+H89+H88+H86</f>
        <v>0</v>
      </c>
      <c r="I99" s="97">
        <f>I86+I88+I89+I90+I92+I93+I95+I96+I97+I98</f>
        <v>0</v>
      </c>
      <c r="J99" s="80"/>
    </row>
    <row r="100" spans="1:11" s="5" customFormat="1" ht="13.5" customHeight="1" thickBot="1" x14ac:dyDescent="0.25">
      <c r="A100" s="83"/>
      <c r="B100" s="123" t="s">
        <v>15</v>
      </c>
      <c r="C100" s="123"/>
      <c r="D100" s="123"/>
      <c r="E100" s="88"/>
      <c r="F100" s="89"/>
      <c r="G100" s="90"/>
      <c r="H100" s="90"/>
      <c r="I100" s="91"/>
      <c r="J100" s="80"/>
      <c r="K100" s="11"/>
    </row>
    <row r="101" spans="1:11" s="5" customFormat="1" x14ac:dyDescent="0.2">
      <c r="A101" s="86"/>
      <c r="B101" s="94" t="s">
        <v>16</v>
      </c>
      <c r="C101" s="49"/>
      <c r="D101" s="49"/>
      <c r="E101" s="50"/>
      <c r="F101" s="51"/>
      <c r="G101" s="52"/>
      <c r="H101" s="53"/>
      <c r="I101" s="54"/>
      <c r="J101" s="87"/>
    </row>
    <row r="102" spans="1:11" s="5" customFormat="1" x14ac:dyDescent="0.2">
      <c r="A102" s="86"/>
      <c r="B102" s="95" t="s">
        <v>17</v>
      </c>
      <c r="C102" s="55"/>
      <c r="D102" s="55"/>
      <c r="E102" s="55"/>
      <c r="F102" s="55"/>
      <c r="G102" s="55"/>
      <c r="H102" s="56"/>
      <c r="I102" s="57"/>
      <c r="J102" s="87"/>
    </row>
    <row r="103" spans="1:11" s="5" customFormat="1" ht="12.75" customHeight="1" x14ac:dyDescent="0.2">
      <c r="A103" s="86"/>
      <c r="B103" s="109" t="s">
        <v>18</v>
      </c>
      <c r="C103" s="110"/>
      <c r="D103" s="110"/>
      <c r="E103" s="110"/>
      <c r="F103" s="110"/>
      <c r="G103" s="110"/>
      <c r="H103" s="56"/>
      <c r="I103" s="57"/>
      <c r="J103" s="87"/>
    </row>
    <row r="104" spans="1:11" s="5" customFormat="1" ht="12.75" customHeight="1" x14ac:dyDescent="0.2">
      <c r="A104" s="86"/>
      <c r="B104" s="109" t="s">
        <v>19</v>
      </c>
      <c r="C104" s="110"/>
      <c r="D104" s="110"/>
      <c r="E104" s="110"/>
      <c r="F104" s="110"/>
      <c r="G104" s="110"/>
      <c r="H104" s="56"/>
      <c r="I104" s="57"/>
      <c r="J104" s="87"/>
    </row>
    <row r="105" spans="1:11" s="5" customFormat="1" ht="12.75" customHeight="1" x14ac:dyDescent="0.2">
      <c r="A105" s="86"/>
      <c r="B105" s="109" t="s">
        <v>20</v>
      </c>
      <c r="C105" s="110"/>
      <c r="D105" s="110"/>
      <c r="E105" s="110"/>
      <c r="F105" s="110"/>
      <c r="G105" s="110"/>
      <c r="H105" s="56"/>
      <c r="I105" s="57"/>
      <c r="J105" s="87"/>
    </row>
    <row r="106" spans="1:11" s="5" customFormat="1" x14ac:dyDescent="0.2">
      <c r="A106" s="86"/>
      <c r="B106" s="111" t="s">
        <v>21</v>
      </c>
      <c r="C106" s="112"/>
      <c r="D106" s="112"/>
      <c r="E106" s="112"/>
      <c r="F106" s="112"/>
      <c r="G106" s="112"/>
      <c r="H106" s="56"/>
      <c r="I106" s="57"/>
      <c r="J106" s="87"/>
    </row>
    <row r="107" spans="1:11" s="5" customFormat="1" ht="24" customHeight="1" x14ac:dyDescent="0.2">
      <c r="A107" s="86"/>
      <c r="B107" s="113" t="s">
        <v>22</v>
      </c>
      <c r="C107" s="114"/>
      <c r="D107" s="114"/>
      <c r="E107" s="114"/>
      <c r="F107" s="114"/>
      <c r="G107" s="114"/>
      <c r="H107" s="56"/>
      <c r="I107" s="57"/>
      <c r="J107" s="87"/>
    </row>
    <row r="108" spans="1:11" s="5" customFormat="1" ht="12.75" customHeight="1" x14ac:dyDescent="0.2">
      <c r="A108" s="86"/>
      <c r="B108" s="111" t="s">
        <v>23</v>
      </c>
      <c r="C108" s="112"/>
      <c r="D108" s="112"/>
      <c r="E108" s="112"/>
      <c r="F108" s="112"/>
      <c r="G108" s="112"/>
      <c r="H108" s="56"/>
      <c r="I108" s="57"/>
      <c r="J108" s="87"/>
    </row>
    <row r="109" spans="1:11" s="5" customFormat="1" ht="18.75" customHeight="1" thickBot="1" x14ac:dyDescent="0.25">
      <c r="A109" s="86"/>
      <c r="B109" s="119" t="s">
        <v>24</v>
      </c>
      <c r="C109" s="120"/>
      <c r="D109" s="120"/>
      <c r="E109" s="120"/>
      <c r="F109" s="120"/>
      <c r="G109" s="120"/>
      <c r="H109" s="58"/>
      <c r="I109" s="59"/>
      <c r="J109" s="87"/>
    </row>
    <row r="110" spans="1:11" s="5" customFormat="1" ht="13.5" thickBot="1" x14ac:dyDescent="0.25">
      <c r="A110" s="84"/>
      <c r="B110" s="115" t="s">
        <v>8</v>
      </c>
      <c r="C110" s="115"/>
      <c r="D110" s="115"/>
      <c r="E110" s="115"/>
      <c r="F110" s="92">
        <f>F28+F41+F53+F72+F83+F99</f>
        <v>0</v>
      </c>
      <c r="G110" s="92">
        <f>G28+G41+G99+G83+G72+G53</f>
        <v>0</v>
      </c>
      <c r="H110" s="98">
        <f>H99+H83+H72+H53+H41+H28</f>
        <v>0</v>
      </c>
      <c r="I110" s="93">
        <f>F110+G110</f>
        <v>0</v>
      </c>
      <c r="J110" s="85"/>
      <c r="K110" s="16"/>
    </row>
    <row r="111" spans="1:11" s="5" customFormat="1" x14ac:dyDescent="0.2">
      <c r="A111" s="60"/>
      <c r="B111" s="61"/>
      <c r="C111" s="60"/>
      <c r="D111" s="62"/>
      <c r="E111" s="60"/>
      <c r="F111" s="60"/>
      <c r="G111" s="60"/>
      <c r="H111" s="63"/>
      <c r="I111" s="63"/>
      <c r="J111" s="60"/>
      <c r="K111" s="6"/>
    </row>
    <row r="112" spans="1:11" s="5" customFormat="1" x14ac:dyDescent="0.2">
      <c r="A112" s="7"/>
      <c r="B112" s="8"/>
      <c r="C112" s="7"/>
      <c r="D112" s="9"/>
      <c r="E112" s="7"/>
      <c r="F112" s="7"/>
      <c r="G112" s="7"/>
      <c r="H112" s="10"/>
      <c r="I112" s="10"/>
      <c r="J112" s="7"/>
      <c r="K112" s="6"/>
    </row>
    <row r="113" spans="1:11" s="5" customFormat="1" x14ac:dyDescent="0.2">
      <c r="A113" s="7"/>
      <c r="B113" s="8"/>
      <c r="C113" s="7"/>
      <c r="D113" s="9"/>
      <c r="E113" s="7"/>
      <c r="F113" s="7"/>
      <c r="G113" s="7"/>
      <c r="H113" s="10"/>
      <c r="I113" s="10"/>
      <c r="J113" s="7"/>
      <c r="K113" s="6"/>
    </row>
    <row r="114" spans="1:11" s="5" customFormat="1" x14ac:dyDescent="0.2">
      <c r="A114" s="7"/>
      <c r="B114" s="8"/>
      <c r="C114" s="7"/>
      <c r="D114" s="9"/>
      <c r="E114" s="7"/>
      <c r="F114" s="7"/>
      <c r="G114" s="7"/>
      <c r="H114" s="10"/>
      <c r="I114" s="10"/>
      <c r="J114" s="7"/>
      <c r="K114" s="6"/>
    </row>
    <row r="115" spans="1:11" s="5" customFormat="1" x14ac:dyDescent="0.2">
      <c r="A115" s="7"/>
      <c r="B115" s="8"/>
      <c r="C115" s="7"/>
      <c r="D115" s="9"/>
      <c r="E115" s="7"/>
      <c r="F115" s="7"/>
      <c r="G115" s="7"/>
      <c r="H115" s="10"/>
      <c r="I115" s="10"/>
      <c r="J115" s="7"/>
      <c r="K115" s="6"/>
    </row>
    <row r="116" spans="1:11" s="5" customFormat="1" x14ac:dyDescent="0.2">
      <c r="A116" s="7"/>
      <c r="B116" s="8"/>
      <c r="C116" s="7"/>
      <c r="D116" s="9"/>
      <c r="E116" s="7"/>
      <c r="F116" s="7"/>
      <c r="G116" s="7"/>
      <c r="H116" s="10"/>
      <c r="I116" s="10"/>
      <c r="J116" s="7"/>
      <c r="K116" s="6"/>
    </row>
    <row r="117" spans="1:11" s="5" customFormat="1" x14ac:dyDescent="0.2">
      <c r="A117" s="7"/>
      <c r="B117" s="8"/>
      <c r="C117" s="122"/>
      <c r="D117" s="122"/>
      <c r="E117" s="122"/>
      <c r="F117" s="122"/>
      <c r="G117" s="122"/>
      <c r="H117" s="122"/>
      <c r="I117" s="122"/>
      <c r="J117" s="122"/>
      <c r="K117" s="6"/>
    </row>
    <row r="118" spans="1:11" s="5" customFormat="1" x14ac:dyDescent="0.2">
      <c r="A118" s="7"/>
      <c r="B118" s="8"/>
      <c r="C118" s="108"/>
      <c r="D118" s="108"/>
      <c r="E118" s="108"/>
      <c r="F118" s="108"/>
      <c r="G118" s="108"/>
      <c r="H118" s="108"/>
      <c r="I118" s="108"/>
      <c r="J118" s="108"/>
      <c r="K118" s="6"/>
    </row>
    <row r="119" spans="1:11" s="5" customFormat="1" x14ac:dyDescent="0.2">
      <c r="A119" s="7"/>
      <c r="B119" s="8"/>
      <c r="C119" s="15"/>
      <c r="D119" s="15"/>
      <c r="E119" s="15"/>
      <c r="F119" s="15"/>
      <c r="G119" s="15"/>
      <c r="H119" s="15"/>
      <c r="I119" s="15"/>
      <c r="J119" s="15"/>
      <c r="K119" s="6"/>
    </row>
    <row r="120" spans="1:11" s="5" customFormat="1" x14ac:dyDescent="0.2">
      <c r="A120" s="7"/>
      <c r="B120" s="8"/>
      <c r="C120" s="108"/>
      <c r="D120" s="108"/>
      <c r="E120" s="108"/>
      <c r="F120" s="108"/>
      <c r="G120" s="108"/>
      <c r="H120" s="108"/>
      <c r="I120" s="108"/>
      <c r="J120" s="108"/>
      <c r="K120" s="6"/>
    </row>
    <row r="121" spans="1:11" s="5" customFormat="1" x14ac:dyDescent="0.2">
      <c r="A121" s="7"/>
      <c r="B121" s="8"/>
      <c r="C121" s="15"/>
      <c r="D121" s="15"/>
      <c r="E121" s="15"/>
      <c r="F121" s="15"/>
      <c r="G121" s="15"/>
      <c r="H121" s="15"/>
      <c r="I121" s="15"/>
      <c r="J121" s="15"/>
      <c r="K121" s="6"/>
    </row>
    <row r="122" spans="1:11" s="5" customFormat="1" x14ac:dyDescent="0.2">
      <c r="A122" s="7"/>
      <c r="B122" s="8"/>
      <c r="C122" s="108"/>
      <c r="D122" s="108"/>
      <c r="E122" s="108"/>
      <c r="F122" s="108"/>
      <c r="G122" s="108"/>
      <c r="H122" s="108"/>
      <c r="I122" s="108"/>
      <c r="J122" s="108"/>
      <c r="K122" s="6"/>
    </row>
    <row r="123" spans="1:11" s="5" customFormat="1" x14ac:dyDescent="0.2">
      <c r="A123" s="7"/>
      <c r="B123" s="8"/>
      <c r="C123" s="108"/>
      <c r="D123" s="108"/>
      <c r="E123" s="108"/>
      <c r="F123" s="108"/>
      <c r="G123" s="108"/>
      <c r="H123" s="108"/>
      <c r="I123" s="108"/>
      <c r="J123" s="108"/>
      <c r="K123" s="6"/>
    </row>
    <row r="124" spans="1:11" s="5" customFormat="1" x14ac:dyDescent="0.2">
      <c r="A124" s="7"/>
      <c r="B124" s="8"/>
      <c r="C124" s="108"/>
      <c r="D124" s="108"/>
      <c r="E124" s="108"/>
      <c r="F124" s="108"/>
      <c r="G124" s="108"/>
      <c r="H124" s="108"/>
      <c r="I124" s="108"/>
      <c r="J124" s="108"/>
      <c r="K124" s="6"/>
    </row>
    <row r="125" spans="1:11" s="5" customFormat="1" x14ac:dyDescent="0.2">
      <c r="A125" s="7"/>
      <c r="B125" s="8"/>
      <c r="C125" s="108"/>
      <c r="D125" s="108"/>
      <c r="E125" s="108"/>
      <c r="F125" s="108"/>
      <c r="G125" s="108"/>
      <c r="H125" s="108"/>
      <c r="I125" s="108"/>
      <c r="J125" s="108"/>
      <c r="K125" s="7"/>
    </row>
    <row r="126" spans="1:11" s="5" customFormat="1" x14ac:dyDescent="0.2">
      <c r="A126" s="7"/>
      <c r="B126" s="8"/>
      <c r="C126" s="108"/>
      <c r="D126" s="108"/>
      <c r="E126" s="108"/>
      <c r="F126" s="108"/>
      <c r="G126" s="108"/>
      <c r="H126" s="108"/>
      <c r="I126" s="108"/>
      <c r="J126" s="108"/>
      <c r="K126" s="7"/>
    </row>
    <row r="127" spans="1:11" s="5" customFormat="1" x14ac:dyDescent="0.2">
      <c r="A127" s="7"/>
      <c r="B127" s="8"/>
      <c r="C127" s="108"/>
      <c r="D127" s="108"/>
      <c r="E127" s="108"/>
      <c r="F127" s="108"/>
      <c r="G127" s="108"/>
      <c r="H127" s="108"/>
      <c r="I127" s="108"/>
      <c r="J127" s="108"/>
      <c r="K127" s="7"/>
    </row>
    <row r="128" spans="1:11" s="5" customFormat="1" x14ac:dyDescent="0.2">
      <c r="A128" s="7"/>
      <c r="B128" s="8"/>
      <c r="C128" s="7"/>
      <c r="D128" s="9"/>
      <c r="E128" s="7"/>
      <c r="F128" s="7"/>
      <c r="G128" s="7"/>
      <c r="H128" s="10"/>
      <c r="I128" s="10"/>
      <c r="J128" s="7"/>
      <c r="K128" s="7"/>
    </row>
    <row r="129" spans="1:11" s="5" customFormat="1" x14ac:dyDescent="0.2">
      <c r="A129" s="7"/>
      <c r="B129" s="8"/>
      <c r="C129" s="7"/>
      <c r="D129" s="9"/>
      <c r="E129" s="7"/>
      <c r="F129" s="7"/>
      <c r="G129" s="7"/>
      <c r="H129" s="10"/>
      <c r="I129" s="10"/>
      <c r="J129" s="7"/>
      <c r="K129" s="7"/>
    </row>
    <row r="130" spans="1:11" s="5" customFormat="1" x14ac:dyDescent="0.2">
      <c r="A130" s="7"/>
      <c r="B130" s="8"/>
      <c r="C130" s="7"/>
      <c r="D130" s="9"/>
      <c r="E130" s="7"/>
      <c r="F130" s="7"/>
      <c r="G130" s="7"/>
      <c r="H130" s="10"/>
      <c r="I130" s="10"/>
      <c r="J130" s="7"/>
      <c r="K130" s="7"/>
    </row>
    <row r="131" spans="1:11" s="5" customFormat="1" x14ac:dyDescent="0.2">
      <c r="A131" s="7"/>
      <c r="B131" s="8"/>
      <c r="C131" s="7"/>
      <c r="D131" s="9"/>
      <c r="E131" s="7"/>
      <c r="F131" s="7"/>
      <c r="G131" s="7"/>
      <c r="H131" s="10"/>
      <c r="I131" s="10"/>
      <c r="J131" s="7"/>
      <c r="K131" s="7"/>
    </row>
    <row r="132" spans="1:11" s="5" customFormat="1" x14ac:dyDescent="0.2">
      <c r="A132" s="7"/>
      <c r="B132" s="8"/>
      <c r="C132" s="7"/>
      <c r="D132" s="9"/>
      <c r="E132" s="7"/>
      <c r="F132" s="7"/>
      <c r="G132" s="7"/>
      <c r="H132" s="10"/>
      <c r="I132" s="10"/>
      <c r="J132" s="7"/>
      <c r="K132" s="7"/>
    </row>
    <row r="133" spans="1:11" s="5" customFormat="1" x14ac:dyDescent="0.2">
      <c r="A133" s="7"/>
      <c r="B133" s="8"/>
      <c r="C133" s="7"/>
      <c r="D133" s="9"/>
      <c r="E133" s="7"/>
      <c r="F133" s="7"/>
      <c r="G133" s="7"/>
      <c r="H133" s="10"/>
      <c r="I133" s="10"/>
      <c r="J133" s="7"/>
      <c r="K133" s="7"/>
    </row>
    <row r="134" spans="1:11" s="5" customFormat="1" x14ac:dyDescent="0.2">
      <c r="A134" s="7"/>
      <c r="B134" s="8"/>
      <c r="C134" s="7"/>
      <c r="D134" s="9"/>
      <c r="E134" s="7"/>
      <c r="F134" s="7"/>
      <c r="G134" s="7"/>
      <c r="H134" s="10"/>
      <c r="I134" s="10"/>
      <c r="J134" s="7"/>
      <c r="K134" s="7"/>
    </row>
    <row r="135" spans="1:11" s="5" customFormat="1" x14ac:dyDescent="0.2">
      <c r="A135" s="7"/>
      <c r="B135" s="8"/>
      <c r="C135" s="7"/>
      <c r="D135" s="9"/>
      <c r="E135" s="7"/>
      <c r="F135" s="7"/>
      <c r="G135" s="7"/>
      <c r="H135" s="10"/>
      <c r="I135" s="10"/>
      <c r="J135" s="7"/>
      <c r="K135" s="7"/>
    </row>
    <row r="136" spans="1:11" s="5" customFormat="1" x14ac:dyDescent="0.2">
      <c r="A136" s="7"/>
      <c r="B136" s="8"/>
      <c r="C136" s="7"/>
      <c r="D136" s="9"/>
      <c r="E136" s="7"/>
      <c r="F136" s="7"/>
      <c r="G136" s="7"/>
      <c r="H136" s="10"/>
      <c r="I136" s="10"/>
      <c r="J136" s="7"/>
      <c r="K136" s="7"/>
    </row>
    <row r="137" spans="1:11" s="5" customFormat="1" x14ac:dyDescent="0.2">
      <c r="A137" s="7"/>
      <c r="B137" s="8"/>
      <c r="C137" s="7"/>
      <c r="D137" s="9"/>
      <c r="E137" s="7"/>
      <c r="F137" s="7"/>
      <c r="G137" s="7"/>
      <c r="H137" s="10"/>
      <c r="I137" s="10"/>
      <c r="J137" s="7"/>
      <c r="K137" s="7"/>
    </row>
    <row r="138" spans="1:11" s="5" customFormat="1" x14ac:dyDescent="0.2">
      <c r="A138" s="7"/>
      <c r="B138" s="8"/>
      <c r="C138" s="7"/>
      <c r="D138" s="9"/>
      <c r="E138" s="7"/>
      <c r="F138" s="7"/>
      <c r="G138" s="7"/>
      <c r="H138" s="10"/>
      <c r="I138" s="10"/>
      <c r="J138" s="7"/>
      <c r="K138" s="7"/>
    </row>
    <row r="139" spans="1:11" s="5" customFormat="1" x14ac:dyDescent="0.2">
      <c r="A139" s="7"/>
      <c r="B139" s="8"/>
      <c r="C139" s="7"/>
      <c r="D139" s="9"/>
      <c r="E139" s="7"/>
      <c r="F139" s="7"/>
      <c r="G139" s="7"/>
      <c r="H139" s="10"/>
      <c r="I139" s="10"/>
      <c r="J139" s="7"/>
      <c r="K139" s="7"/>
    </row>
    <row r="140" spans="1:11" s="5" customFormat="1" x14ac:dyDescent="0.2">
      <c r="A140" s="7"/>
      <c r="B140" s="8"/>
      <c r="C140" s="7"/>
      <c r="D140" s="9"/>
      <c r="E140" s="7"/>
      <c r="F140" s="7"/>
      <c r="G140" s="7"/>
      <c r="H140" s="10"/>
      <c r="I140" s="10"/>
      <c r="J140" s="7"/>
      <c r="K140" s="7"/>
    </row>
    <row r="141" spans="1:11" s="5" customFormat="1" x14ac:dyDescent="0.2">
      <c r="A141" s="7"/>
      <c r="B141" s="8"/>
      <c r="C141" s="7"/>
      <c r="D141" s="9"/>
      <c r="E141" s="7"/>
      <c r="F141" s="7"/>
      <c r="G141" s="7"/>
      <c r="H141" s="10"/>
      <c r="I141" s="10"/>
      <c r="J141" s="7"/>
      <c r="K141" s="7"/>
    </row>
    <row r="142" spans="1:11" s="5" customFormat="1" x14ac:dyDescent="0.2">
      <c r="A142" s="7"/>
      <c r="B142" s="8"/>
      <c r="C142" s="7"/>
      <c r="D142" s="9"/>
      <c r="E142" s="7"/>
      <c r="F142" s="7"/>
      <c r="G142" s="7"/>
      <c r="H142" s="10"/>
      <c r="I142" s="10"/>
      <c r="J142" s="7"/>
      <c r="K142" s="7"/>
    </row>
    <row r="143" spans="1:11" s="5" customFormat="1" x14ac:dyDescent="0.2">
      <c r="A143" s="7"/>
      <c r="B143" s="8"/>
      <c r="C143" s="7"/>
      <c r="D143" s="9"/>
      <c r="E143" s="7"/>
      <c r="F143" s="7"/>
      <c r="G143" s="7"/>
      <c r="H143" s="10"/>
      <c r="I143" s="10"/>
      <c r="J143" s="7"/>
      <c r="K143" s="7"/>
    </row>
    <row r="144" spans="1:11" s="5" customFormat="1" x14ac:dyDescent="0.2">
      <c r="A144" s="7"/>
      <c r="B144" s="8"/>
      <c r="C144" s="7"/>
      <c r="D144" s="9"/>
      <c r="E144" s="7"/>
      <c r="F144" s="7"/>
      <c r="G144" s="7"/>
      <c r="H144" s="10"/>
      <c r="I144" s="10"/>
      <c r="J144" s="7"/>
      <c r="K144" s="7"/>
    </row>
    <row r="145" spans="1:12" s="5" customFormat="1" x14ac:dyDescent="0.2">
      <c r="A145" s="7"/>
      <c r="B145" s="8"/>
      <c r="C145" s="7"/>
      <c r="D145" s="9"/>
      <c r="E145" s="7"/>
      <c r="F145" s="7"/>
      <c r="G145" s="7"/>
      <c r="H145" s="10"/>
      <c r="I145" s="10"/>
      <c r="J145" s="7"/>
      <c r="K145" s="7"/>
    </row>
    <row r="146" spans="1:12" s="5" customFormat="1" x14ac:dyDescent="0.2">
      <c r="A146" s="7"/>
      <c r="B146" s="8"/>
      <c r="C146" s="7"/>
      <c r="D146" s="9"/>
      <c r="E146" s="7"/>
      <c r="F146" s="7"/>
      <c r="G146" s="7"/>
      <c r="H146" s="10"/>
      <c r="I146" s="10"/>
      <c r="J146" s="7"/>
      <c r="K146" s="7"/>
    </row>
    <row r="147" spans="1:12" s="5" customFormat="1" x14ac:dyDescent="0.2">
      <c r="A147" s="7"/>
      <c r="B147" s="8"/>
      <c r="C147" s="7"/>
      <c r="D147" s="9"/>
      <c r="E147" s="7"/>
      <c r="F147" s="7"/>
      <c r="G147" s="7"/>
      <c r="H147" s="10"/>
      <c r="I147" s="10"/>
      <c r="J147" s="7"/>
      <c r="K147" s="7"/>
    </row>
    <row r="148" spans="1:12" s="5" customFormat="1" x14ac:dyDescent="0.2">
      <c r="A148" s="7"/>
      <c r="B148" s="8"/>
      <c r="C148" s="7"/>
      <c r="D148" s="9"/>
      <c r="E148" s="7"/>
      <c r="F148" s="7"/>
      <c r="G148" s="7"/>
      <c r="H148" s="10"/>
      <c r="I148" s="10"/>
      <c r="J148" s="7"/>
      <c r="K148" s="7"/>
    </row>
    <row r="149" spans="1:12" s="5" customFormat="1" x14ac:dyDescent="0.2">
      <c r="A149" s="7"/>
      <c r="B149" s="8"/>
      <c r="C149" s="7"/>
      <c r="D149" s="9"/>
      <c r="E149" s="7"/>
      <c r="F149" s="7"/>
      <c r="G149" s="7"/>
      <c r="H149" s="10"/>
      <c r="I149" s="10"/>
      <c r="J149" s="7"/>
      <c r="K149" s="7"/>
    </row>
    <row r="150" spans="1:12" s="5" customFormat="1" x14ac:dyDescent="0.2">
      <c r="A150" s="7"/>
      <c r="B150" s="8"/>
      <c r="C150" s="7"/>
      <c r="D150" s="9"/>
      <c r="E150" s="7"/>
      <c r="F150" s="7"/>
      <c r="G150" s="7"/>
      <c r="H150" s="10"/>
      <c r="I150" s="10"/>
      <c r="J150" s="7"/>
      <c r="K150" s="7"/>
    </row>
    <row r="151" spans="1:12" s="5" customFormat="1" x14ac:dyDescent="0.2">
      <c r="A151" s="7"/>
      <c r="B151" s="8"/>
      <c r="C151" s="7"/>
      <c r="D151" s="9"/>
      <c r="E151" s="7"/>
      <c r="F151" s="7"/>
      <c r="G151" s="7"/>
      <c r="H151" s="10"/>
      <c r="I151" s="10"/>
      <c r="J151" s="7"/>
      <c r="K151" s="7"/>
    </row>
    <row r="152" spans="1:12" s="5" customFormat="1" x14ac:dyDescent="0.2">
      <c r="A152" s="7"/>
      <c r="B152" s="8"/>
      <c r="C152" s="7"/>
      <c r="D152" s="9"/>
      <c r="E152" s="7"/>
      <c r="F152" s="7"/>
      <c r="G152" s="7"/>
      <c r="H152" s="10"/>
      <c r="I152" s="10"/>
      <c r="J152" s="7"/>
      <c r="K152" s="7"/>
    </row>
    <row r="153" spans="1:12" s="5" customFormat="1" x14ac:dyDescent="0.2">
      <c r="A153" s="7"/>
      <c r="B153" s="8"/>
      <c r="C153" s="7"/>
      <c r="D153" s="9"/>
      <c r="E153" s="7"/>
      <c r="F153" s="7"/>
      <c r="G153" s="7"/>
      <c r="H153" s="10"/>
      <c r="I153" s="10"/>
      <c r="J153" s="7"/>
      <c r="K153" s="7"/>
      <c r="L153" s="11"/>
    </row>
    <row r="154" spans="1:12" s="5" customFormat="1" x14ac:dyDescent="0.2">
      <c r="A154" s="7"/>
      <c r="B154" s="8"/>
      <c r="C154" s="7"/>
      <c r="D154" s="9"/>
      <c r="E154" s="7"/>
      <c r="F154" s="7"/>
      <c r="G154" s="7"/>
      <c r="H154" s="10"/>
      <c r="I154" s="10"/>
      <c r="J154" s="7"/>
      <c r="K154" s="7"/>
    </row>
    <row r="155" spans="1:12" s="5" customFormat="1" x14ac:dyDescent="0.2">
      <c r="A155" s="7"/>
      <c r="B155" s="8"/>
      <c r="C155" s="7"/>
      <c r="D155" s="9"/>
      <c r="E155" s="7"/>
      <c r="F155" s="7"/>
      <c r="G155" s="7"/>
      <c r="H155" s="10"/>
      <c r="I155" s="10"/>
      <c r="J155" s="7"/>
      <c r="K155" s="7"/>
    </row>
    <row r="156" spans="1:12" s="5" customFormat="1" x14ac:dyDescent="0.2">
      <c r="A156" s="7"/>
      <c r="B156" s="8"/>
      <c r="C156" s="7"/>
      <c r="D156" s="9"/>
      <c r="E156" s="7"/>
      <c r="F156" s="7"/>
      <c r="G156" s="7"/>
      <c r="H156" s="10"/>
      <c r="I156" s="10"/>
      <c r="J156" s="7"/>
      <c r="K156" s="7"/>
    </row>
    <row r="157" spans="1:12" s="5" customFormat="1" x14ac:dyDescent="0.2">
      <c r="A157" s="7"/>
      <c r="B157" s="8"/>
      <c r="C157" s="7"/>
      <c r="D157" s="9"/>
      <c r="E157" s="7"/>
      <c r="F157" s="7"/>
      <c r="G157" s="7"/>
      <c r="H157" s="10"/>
      <c r="I157" s="10"/>
      <c r="J157" s="7"/>
      <c r="K157" s="7"/>
    </row>
    <row r="158" spans="1:12" s="5" customFormat="1" x14ac:dyDescent="0.2">
      <c r="A158" s="7"/>
      <c r="B158" s="8"/>
      <c r="C158" s="7"/>
      <c r="D158" s="9"/>
      <c r="E158" s="7"/>
      <c r="F158" s="7"/>
      <c r="G158" s="7"/>
      <c r="H158" s="10"/>
      <c r="I158" s="10"/>
      <c r="J158" s="7"/>
      <c r="K158" s="7"/>
    </row>
    <row r="159" spans="1:12" s="5" customFormat="1" x14ac:dyDescent="0.2">
      <c r="A159" s="7"/>
      <c r="B159" s="8"/>
      <c r="C159" s="7"/>
      <c r="D159" s="9"/>
      <c r="E159" s="7"/>
      <c r="F159" s="7"/>
      <c r="G159" s="7"/>
      <c r="H159" s="10"/>
      <c r="I159" s="10"/>
      <c r="J159" s="7"/>
      <c r="K159" s="7"/>
    </row>
    <row r="160" spans="1:12" s="5" customFormat="1" x14ac:dyDescent="0.2">
      <c r="A160" s="7"/>
      <c r="B160" s="8"/>
      <c r="C160" s="7"/>
      <c r="D160" s="9"/>
      <c r="E160" s="7"/>
      <c r="F160" s="7"/>
      <c r="G160" s="7"/>
      <c r="H160" s="10"/>
      <c r="I160" s="10"/>
      <c r="J160" s="7"/>
      <c r="K160" s="7"/>
    </row>
    <row r="161" spans="1:11" s="5" customFormat="1" x14ac:dyDescent="0.2">
      <c r="A161" s="7"/>
      <c r="B161" s="8"/>
      <c r="C161" s="7"/>
      <c r="D161" s="9"/>
      <c r="E161" s="7"/>
      <c r="F161" s="7"/>
      <c r="G161" s="7"/>
      <c r="H161" s="10"/>
      <c r="I161" s="10"/>
      <c r="J161" s="7"/>
      <c r="K161" s="7"/>
    </row>
    <row r="162" spans="1:11" s="5" customFormat="1" x14ac:dyDescent="0.2">
      <c r="A162" s="7"/>
      <c r="B162" s="8"/>
      <c r="C162" s="7"/>
      <c r="D162" s="9"/>
      <c r="E162" s="7"/>
      <c r="F162" s="7"/>
      <c r="G162" s="7"/>
      <c r="H162" s="10"/>
      <c r="I162" s="10"/>
      <c r="J162" s="7"/>
      <c r="K162" s="7"/>
    </row>
    <row r="163" spans="1:11" s="5" customFormat="1" x14ac:dyDescent="0.2">
      <c r="A163" s="7"/>
      <c r="B163" s="8"/>
      <c r="C163" s="7"/>
      <c r="D163" s="9"/>
      <c r="E163" s="7"/>
      <c r="F163" s="7"/>
      <c r="G163" s="7"/>
      <c r="H163" s="10"/>
      <c r="I163" s="10"/>
      <c r="J163" s="7"/>
      <c r="K163" s="7"/>
    </row>
    <row r="164" spans="1:11" s="5" customFormat="1" x14ac:dyDescent="0.2">
      <c r="A164" s="7"/>
      <c r="B164" s="8"/>
      <c r="C164" s="7"/>
      <c r="D164" s="9"/>
      <c r="E164" s="7"/>
      <c r="F164" s="7"/>
      <c r="G164" s="7"/>
      <c r="H164" s="10"/>
      <c r="I164" s="10"/>
      <c r="J164" s="7"/>
      <c r="K164" s="7"/>
    </row>
    <row r="165" spans="1:11" s="5" customFormat="1" x14ac:dyDescent="0.2">
      <c r="A165" s="7"/>
      <c r="B165" s="8"/>
      <c r="C165" s="7"/>
      <c r="D165" s="9"/>
      <c r="E165" s="7"/>
      <c r="F165" s="7"/>
      <c r="G165" s="7"/>
      <c r="H165" s="10"/>
      <c r="I165" s="10"/>
      <c r="J165" s="7"/>
      <c r="K165" s="7"/>
    </row>
    <row r="166" spans="1:11" s="5" customFormat="1" x14ac:dyDescent="0.2">
      <c r="A166" s="7"/>
      <c r="B166" s="8"/>
      <c r="C166" s="7"/>
      <c r="D166" s="9"/>
      <c r="E166" s="7"/>
      <c r="F166" s="7"/>
      <c r="G166" s="7"/>
      <c r="H166" s="10"/>
      <c r="I166" s="10"/>
      <c r="J166" s="7"/>
      <c r="K166" s="7"/>
    </row>
    <row r="167" spans="1:11" s="5" customFormat="1" x14ac:dyDescent="0.2">
      <c r="A167" s="7"/>
      <c r="B167" s="8"/>
      <c r="C167" s="7"/>
      <c r="D167" s="9"/>
      <c r="E167" s="7"/>
      <c r="F167" s="7"/>
      <c r="G167" s="7"/>
      <c r="H167" s="10"/>
      <c r="I167" s="10"/>
      <c r="J167" s="7"/>
      <c r="K167" s="7"/>
    </row>
    <row r="168" spans="1:11" s="5" customFormat="1" x14ac:dyDescent="0.2">
      <c r="A168" s="7"/>
      <c r="B168" s="8"/>
      <c r="C168" s="7"/>
      <c r="D168" s="9"/>
      <c r="E168" s="7"/>
      <c r="F168" s="7"/>
      <c r="G168" s="7"/>
      <c r="H168" s="10"/>
      <c r="I168" s="10"/>
      <c r="J168" s="7"/>
      <c r="K168" s="7"/>
    </row>
    <row r="169" spans="1:11" s="5" customFormat="1" x14ac:dyDescent="0.2">
      <c r="A169" s="7"/>
      <c r="B169" s="8"/>
      <c r="C169" s="7"/>
      <c r="D169" s="9"/>
      <c r="E169" s="7"/>
      <c r="F169" s="7"/>
      <c r="G169" s="7"/>
      <c r="H169" s="10"/>
      <c r="I169" s="10"/>
      <c r="J169" s="7"/>
      <c r="K169" s="7"/>
    </row>
    <row r="170" spans="1:11" s="5" customFormat="1" x14ac:dyDescent="0.2">
      <c r="A170" s="7"/>
      <c r="B170" s="8"/>
      <c r="C170" s="7"/>
      <c r="D170" s="9"/>
      <c r="E170" s="7"/>
      <c r="F170" s="7"/>
      <c r="G170" s="7"/>
      <c r="H170" s="10"/>
      <c r="I170" s="10"/>
      <c r="J170" s="7"/>
      <c r="K170" s="7"/>
    </row>
    <row r="171" spans="1:11" s="5" customFormat="1" x14ac:dyDescent="0.2">
      <c r="A171" s="7"/>
      <c r="B171" s="8"/>
      <c r="C171" s="7"/>
      <c r="D171" s="9"/>
      <c r="E171" s="7"/>
      <c r="F171" s="7"/>
      <c r="G171" s="7"/>
      <c r="H171" s="10"/>
      <c r="I171" s="10"/>
      <c r="J171" s="7"/>
      <c r="K171" s="7"/>
    </row>
    <row r="172" spans="1:11" s="5" customFormat="1" x14ac:dyDescent="0.2">
      <c r="A172" s="7"/>
      <c r="B172" s="8"/>
      <c r="C172" s="7"/>
      <c r="D172" s="9"/>
      <c r="E172" s="7"/>
      <c r="F172" s="7"/>
      <c r="G172" s="7"/>
      <c r="H172" s="10"/>
      <c r="I172" s="10"/>
      <c r="J172" s="7"/>
      <c r="K172" s="7"/>
    </row>
    <row r="173" spans="1:11" s="5" customFormat="1" x14ac:dyDescent="0.2">
      <c r="A173" s="7"/>
      <c r="B173" s="8"/>
      <c r="C173" s="7"/>
      <c r="D173" s="9"/>
      <c r="E173" s="7"/>
      <c r="F173" s="7"/>
      <c r="G173" s="7"/>
      <c r="H173" s="10"/>
      <c r="I173" s="10"/>
      <c r="J173" s="7"/>
      <c r="K173" s="7"/>
    </row>
    <row r="174" spans="1:11" s="5" customFormat="1" x14ac:dyDescent="0.2">
      <c r="A174" s="7"/>
      <c r="B174" s="8"/>
      <c r="C174" s="7"/>
      <c r="D174" s="9"/>
      <c r="E174" s="7"/>
      <c r="F174" s="7"/>
      <c r="G174" s="7"/>
      <c r="H174" s="10"/>
      <c r="I174" s="10"/>
      <c r="J174" s="7"/>
      <c r="K174" s="7"/>
    </row>
    <row r="175" spans="1:11" s="5" customFormat="1" x14ac:dyDescent="0.2">
      <c r="A175" s="7"/>
      <c r="B175" s="8"/>
      <c r="C175" s="7"/>
      <c r="D175" s="9"/>
      <c r="E175" s="7"/>
      <c r="F175" s="7"/>
      <c r="G175" s="7"/>
      <c r="H175" s="10"/>
      <c r="I175" s="10"/>
      <c r="J175" s="7"/>
      <c r="K175" s="7"/>
    </row>
    <row r="176" spans="1:11" s="5" customFormat="1" x14ac:dyDescent="0.2">
      <c r="A176" s="7"/>
      <c r="B176" s="8"/>
      <c r="C176" s="7"/>
      <c r="D176" s="9"/>
      <c r="E176" s="7"/>
      <c r="F176" s="7"/>
      <c r="G176" s="7"/>
      <c r="H176" s="10"/>
      <c r="I176" s="10"/>
      <c r="J176" s="7"/>
      <c r="K176" s="7"/>
    </row>
    <row r="177" spans="1:11" s="5" customFormat="1" x14ac:dyDescent="0.2">
      <c r="A177" s="7"/>
      <c r="B177" s="8"/>
      <c r="C177" s="7"/>
      <c r="D177" s="9"/>
      <c r="E177" s="7"/>
      <c r="F177" s="7"/>
      <c r="G177" s="7"/>
      <c r="H177" s="10"/>
      <c r="I177" s="10"/>
      <c r="J177" s="7"/>
      <c r="K177" s="7"/>
    </row>
    <row r="178" spans="1:11" s="5" customFormat="1" x14ac:dyDescent="0.2">
      <c r="A178" s="7"/>
      <c r="B178" s="8"/>
      <c r="C178" s="7"/>
      <c r="D178" s="9"/>
      <c r="E178" s="7"/>
      <c r="F178" s="7"/>
      <c r="G178" s="7"/>
      <c r="H178" s="10"/>
      <c r="I178" s="10"/>
      <c r="J178" s="7"/>
      <c r="K178" s="7"/>
    </row>
    <row r="179" spans="1:11" s="5" customFormat="1" x14ac:dyDescent="0.2">
      <c r="A179" s="7"/>
      <c r="B179" s="8"/>
      <c r="C179" s="7"/>
      <c r="D179" s="9"/>
      <c r="E179" s="7"/>
      <c r="F179" s="7"/>
      <c r="G179" s="7"/>
      <c r="H179" s="10"/>
      <c r="I179" s="10"/>
      <c r="J179" s="7"/>
      <c r="K179" s="7"/>
    </row>
    <row r="180" spans="1:11" s="5" customFormat="1" x14ac:dyDescent="0.2">
      <c r="A180" s="7"/>
      <c r="B180" s="8"/>
      <c r="C180" s="7"/>
      <c r="D180" s="9"/>
      <c r="E180" s="7"/>
      <c r="F180" s="7"/>
      <c r="G180" s="7"/>
      <c r="H180" s="10"/>
      <c r="I180" s="10"/>
      <c r="J180" s="7"/>
      <c r="K180" s="7"/>
    </row>
    <row r="181" spans="1:11" s="5" customFormat="1" x14ac:dyDescent="0.2">
      <c r="A181" s="7"/>
      <c r="B181" s="8"/>
      <c r="C181" s="7"/>
      <c r="D181" s="9"/>
      <c r="E181" s="7"/>
      <c r="F181" s="7"/>
      <c r="G181" s="7"/>
      <c r="H181" s="10"/>
      <c r="I181" s="10"/>
      <c r="J181" s="7"/>
      <c r="K181" s="7"/>
    </row>
    <row r="182" spans="1:11" s="5" customFormat="1" x14ac:dyDescent="0.2">
      <c r="A182" s="7"/>
      <c r="B182" s="8"/>
      <c r="C182" s="7"/>
      <c r="D182" s="9"/>
      <c r="E182" s="7"/>
      <c r="F182" s="7"/>
      <c r="G182" s="7"/>
      <c r="H182" s="10"/>
      <c r="I182" s="10"/>
      <c r="J182" s="7"/>
      <c r="K182" s="7"/>
    </row>
    <row r="183" spans="1:11" s="5" customFormat="1" x14ac:dyDescent="0.2">
      <c r="A183" s="7"/>
      <c r="B183" s="8"/>
      <c r="C183" s="7"/>
      <c r="D183" s="9"/>
      <c r="E183" s="7"/>
      <c r="F183" s="7"/>
      <c r="G183" s="7"/>
      <c r="H183" s="10"/>
      <c r="I183" s="10"/>
      <c r="J183" s="7"/>
      <c r="K183" s="7"/>
    </row>
    <row r="184" spans="1:11" s="5" customFormat="1" x14ac:dyDescent="0.2">
      <c r="A184" s="7"/>
      <c r="B184" s="8"/>
      <c r="C184" s="7"/>
      <c r="D184" s="9"/>
      <c r="E184" s="7"/>
      <c r="F184" s="7"/>
      <c r="G184" s="7"/>
      <c r="H184" s="10"/>
      <c r="I184" s="10"/>
      <c r="J184" s="7"/>
      <c r="K184" s="7"/>
    </row>
    <row r="185" spans="1:11" s="5" customFormat="1" x14ac:dyDescent="0.2">
      <c r="A185" s="7"/>
      <c r="B185" s="8"/>
      <c r="C185" s="7"/>
      <c r="D185" s="9"/>
      <c r="E185" s="7"/>
      <c r="F185" s="7"/>
      <c r="G185" s="7"/>
      <c r="H185" s="10"/>
      <c r="I185" s="10"/>
      <c r="J185" s="7"/>
      <c r="K185" s="7"/>
    </row>
    <row r="186" spans="1:11" s="5" customFormat="1" x14ac:dyDescent="0.2">
      <c r="A186" s="7"/>
      <c r="B186" s="8"/>
      <c r="C186" s="7"/>
      <c r="D186" s="9"/>
      <c r="E186" s="7"/>
      <c r="F186" s="7"/>
      <c r="G186" s="7"/>
      <c r="H186" s="10"/>
      <c r="I186" s="10"/>
      <c r="J186" s="7"/>
      <c r="K186" s="7"/>
    </row>
    <row r="187" spans="1:11" s="5" customFormat="1" x14ac:dyDescent="0.2">
      <c r="A187" s="7"/>
      <c r="B187" s="8"/>
      <c r="C187" s="7"/>
      <c r="D187" s="9"/>
      <c r="E187" s="7"/>
      <c r="F187" s="7"/>
      <c r="G187" s="7"/>
      <c r="H187" s="10"/>
      <c r="I187" s="10"/>
      <c r="J187" s="7"/>
      <c r="K187" s="7"/>
    </row>
    <row r="188" spans="1:11" s="5" customFormat="1" x14ac:dyDescent="0.2">
      <c r="A188" s="7"/>
      <c r="B188" s="8"/>
      <c r="C188" s="7"/>
      <c r="D188" s="9"/>
      <c r="E188" s="7"/>
      <c r="F188" s="7"/>
      <c r="G188" s="7"/>
      <c r="H188" s="10"/>
      <c r="I188" s="10"/>
      <c r="J188" s="7"/>
      <c r="K188" s="7"/>
    </row>
    <row r="189" spans="1:11" s="5" customFormat="1" x14ac:dyDescent="0.2">
      <c r="A189" s="7"/>
      <c r="B189" s="8"/>
      <c r="C189" s="7"/>
      <c r="D189" s="9"/>
      <c r="E189" s="7"/>
      <c r="F189" s="7"/>
      <c r="G189" s="7"/>
      <c r="H189" s="10"/>
      <c r="I189" s="10"/>
      <c r="J189" s="7"/>
      <c r="K189" s="7"/>
    </row>
    <row r="190" spans="1:11" s="5" customFormat="1" x14ac:dyDescent="0.2">
      <c r="A190" s="7"/>
      <c r="B190" s="8"/>
      <c r="C190" s="7"/>
      <c r="D190" s="9"/>
      <c r="E190" s="7"/>
      <c r="F190" s="7"/>
      <c r="G190" s="7"/>
      <c r="H190" s="10"/>
      <c r="I190" s="10"/>
      <c r="J190" s="7"/>
      <c r="K190" s="7"/>
    </row>
    <row r="191" spans="1:11" s="5" customFormat="1" x14ac:dyDescent="0.2">
      <c r="A191" s="7"/>
      <c r="B191" s="8"/>
      <c r="C191" s="7"/>
      <c r="D191" s="9"/>
      <c r="E191" s="7"/>
      <c r="F191" s="7"/>
      <c r="G191" s="7"/>
      <c r="H191" s="10"/>
      <c r="I191" s="10"/>
      <c r="J191" s="7"/>
      <c r="K191" s="7"/>
    </row>
    <row r="192" spans="1:11" s="5" customFormat="1" x14ac:dyDescent="0.2">
      <c r="A192" s="7"/>
      <c r="B192" s="8"/>
      <c r="C192" s="7"/>
      <c r="D192" s="9"/>
      <c r="E192" s="7"/>
      <c r="F192" s="7"/>
      <c r="G192" s="7"/>
      <c r="H192" s="10"/>
      <c r="I192" s="10"/>
      <c r="J192" s="7"/>
      <c r="K192" s="7"/>
    </row>
    <row r="193" spans="1:11" s="5" customFormat="1" x14ac:dyDescent="0.2">
      <c r="A193" s="7"/>
      <c r="B193" s="8"/>
      <c r="C193" s="7"/>
      <c r="D193" s="9"/>
      <c r="E193" s="7"/>
      <c r="F193" s="7"/>
      <c r="G193" s="7"/>
      <c r="H193" s="10"/>
      <c r="I193" s="10"/>
      <c r="J193" s="7"/>
      <c r="K193" s="7"/>
    </row>
    <row r="194" spans="1:11" s="5" customFormat="1" x14ac:dyDescent="0.2">
      <c r="A194" s="7"/>
      <c r="B194" s="8"/>
      <c r="C194" s="7"/>
      <c r="D194" s="9"/>
      <c r="E194" s="7"/>
      <c r="F194" s="7"/>
      <c r="G194" s="7"/>
      <c r="H194" s="10"/>
      <c r="I194" s="10"/>
      <c r="J194" s="7"/>
      <c r="K194" s="7"/>
    </row>
    <row r="195" spans="1:11" s="5" customFormat="1" x14ac:dyDescent="0.2">
      <c r="A195" s="7"/>
      <c r="B195" s="8"/>
      <c r="C195" s="7"/>
      <c r="D195" s="9"/>
      <c r="E195" s="7"/>
      <c r="F195" s="7"/>
      <c r="G195" s="7"/>
      <c r="H195" s="10"/>
      <c r="I195" s="10"/>
      <c r="J195" s="7"/>
      <c r="K195" s="7"/>
    </row>
    <row r="196" spans="1:11" s="5" customFormat="1" x14ac:dyDescent="0.2">
      <c r="A196" s="7"/>
      <c r="B196" s="8"/>
      <c r="C196" s="7"/>
      <c r="D196" s="9"/>
      <c r="E196" s="7"/>
      <c r="F196" s="7"/>
      <c r="G196" s="7"/>
      <c r="H196" s="10"/>
      <c r="I196" s="10"/>
      <c r="J196" s="7"/>
      <c r="K196" s="7"/>
    </row>
    <row r="197" spans="1:11" s="5" customFormat="1" x14ac:dyDescent="0.2">
      <c r="A197" s="7"/>
      <c r="B197" s="8"/>
      <c r="C197" s="7"/>
      <c r="D197" s="9"/>
      <c r="E197" s="7"/>
      <c r="F197" s="7"/>
      <c r="G197" s="7"/>
      <c r="H197" s="10"/>
      <c r="I197" s="10"/>
      <c r="J197" s="7"/>
      <c r="K197" s="7"/>
    </row>
    <row r="198" spans="1:11" s="5" customFormat="1" x14ac:dyDescent="0.2">
      <c r="A198" s="7"/>
      <c r="B198" s="8"/>
      <c r="C198" s="7"/>
      <c r="D198" s="9"/>
      <c r="E198" s="7"/>
      <c r="F198" s="7"/>
      <c r="G198" s="7"/>
      <c r="H198" s="10"/>
      <c r="I198" s="10"/>
      <c r="J198" s="7"/>
      <c r="K198" s="7"/>
    </row>
    <row r="199" spans="1:11" s="5" customFormat="1" x14ac:dyDescent="0.2">
      <c r="A199" s="7"/>
      <c r="B199" s="8"/>
      <c r="C199" s="7"/>
      <c r="D199" s="9"/>
      <c r="E199" s="7"/>
      <c r="F199" s="7"/>
      <c r="G199" s="7"/>
      <c r="H199" s="10"/>
      <c r="I199" s="10"/>
      <c r="J199" s="7"/>
      <c r="K199" s="7"/>
    </row>
    <row r="200" spans="1:11" s="5" customFormat="1" x14ac:dyDescent="0.2">
      <c r="A200" s="7"/>
      <c r="B200" s="8"/>
      <c r="C200" s="7"/>
      <c r="D200" s="9"/>
      <c r="E200" s="7"/>
      <c r="F200" s="7"/>
      <c r="G200" s="7"/>
      <c r="H200" s="10"/>
      <c r="I200" s="10"/>
      <c r="J200" s="7"/>
      <c r="K200" s="7"/>
    </row>
    <row r="201" spans="1:11" s="5" customFormat="1" x14ac:dyDescent="0.2">
      <c r="A201" s="7"/>
      <c r="B201" s="8"/>
      <c r="C201" s="7"/>
      <c r="D201" s="9"/>
      <c r="E201" s="7"/>
      <c r="F201" s="7"/>
      <c r="G201" s="7"/>
      <c r="H201" s="10"/>
      <c r="I201" s="10"/>
      <c r="J201" s="7"/>
      <c r="K201" s="7"/>
    </row>
    <row r="202" spans="1:11" s="5" customFormat="1" x14ac:dyDescent="0.2">
      <c r="A202" s="7"/>
      <c r="B202" s="8"/>
      <c r="C202" s="7"/>
      <c r="D202" s="9"/>
      <c r="E202" s="7"/>
      <c r="F202" s="7"/>
      <c r="G202" s="7"/>
      <c r="H202" s="10"/>
      <c r="I202" s="10"/>
      <c r="J202" s="7"/>
      <c r="K202" s="7"/>
    </row>
    <row r="203" spans="1:11" s="5" customFormat="1" x14ac:dyDescent="0.2">
      <c r="A203" s="7"/>
      <c r="B203" s="8"/>
      <c r="C203" s="7"/>
      <c r="D203" s="9"/>
      <c r="E203" s="7"/>
      <c r="F203" s="7"/>
      <c r="G203" s="7"/>
      <c r="H203" s="10"/>
      <c r="I203" s="10"/>
      <c r="J203" s="7"/>
      <c r="K203" s="7"/>
    </row>
    <row r="204" spans="1:11" s="5" customFormat="1" x14ac:dyDescent="0.2">
      <c r="A204" s="7"/>
      <c r="B204" s="8"/>
      <c r="C204" s="7"/>
      <c r="D204" s="9"/>
      <c r="E204" s="7"/>
      <c r="F204" s="7"/>
      <c r="G204" s="7"/>
      <c r="H204" s="10"/>
      <c r="I204" s="10"/>
      <c r="J204" s="7"/>
      <c r="K204" s="7"/>
    </row>
    <row r="205" spans="1:11" s="5" customFormat="1" x14ac:dyDescent="0.2">
      <c r="A205" s="7"/>
      <c r="B205" s="8"/>
      <c r="C205" s="7"/>
      <c r="D205" s="9"/>
      <c r="E205" s="7"/>
      <c r="F205" s="7"/>
      <c r="G205" s="7"/>
      <c r="H205" s="10"/>
      <c r="I205" s="10"/>
      <c r="J205" s="7"/>
      <c r="K205" s="7"/>
    </row>
    <row r="206" spans="1:11" s="5" customFormat="1" x14ac:dyDescent="0.2">
      <c r="A206" s="7"/>
      <c r="B206" s="8"/>
      <c r="C206" s="7"/>
      <c r="D206" s="9"/>
      <c r="E206" s="7"/>
      <c r="F206" s="7"/>
      <c r="G206" s="7"/>
      <c r="H206" s="10"/>
      <c r="I206" s="10"/>
      <c r="J206" s="7"/>
      <c r="K206" s="7"/>
    </row>
    <row r="207" spans="1:11" s="5" customFormat="1" x14ac:dyDescent="0.2">
      <c r="A207" s="7"/>
      <c r="B207" s="8"/>
      <c r="C207" s="7"/>
      <c r="D207" s="9"/>
      <c r="E207" s="7"/>
      <c r="F207" s="7"/>
      <c r="G207" s="7"/>
      <c r="H207" s="10"/>
      <c r="I207" s="10"/>
      <c r="J207" s="7"/>
      <c r="K207" s="7"/>
    </row>
    <row r="208" spans="1:11" s="5" customFormat="1" x14ac:dyDescent="0.2">
      <c r="A208" s="7"/>
      <c r="B208" s="8"/>
      <c r="C208" s="7"/>
      <c r="D208" s="9"/>
      <c r="E208" s="7"/>
      <c r="F208" s="7"/>
      <c r="G208" s="7"/>
      <c r="H208" s="10"/>
      <c r="I208" s="10"/>
      <c r="J208" s="7"/>
      <c r="K208" s="7"/>
    </row>
    <row r="209" spans="1:11" s="5" customFormat="1" x14ac:dyDescent="0.2">
      <c r="A209" s="7"/>
      <c r="B209" s="8"/>
      <c r="C209" s="7"/>
      <c r="D209" s="9"/>
      <c r="E209" s="7"/>
      <c r="F209" s="7"/>
      <c r="G209" s="7"/>
      <c r="H209" s="10"/>
      <c r="I209" s="10"/>
      <c r="J209" s="7"/>
      <c r="K209" s="7"/>
    </row>
    <row r="210" spans="1:11" s="5" customFormat="1" x14ac:dyDescent="0.2">
      <c r="A210" s="7"/>
      <c r="B210" s="8"/>
      <c r="C210" s="7"/>
      <c r="D210" s="9"/>
      <c r="E210" s="7"/>
      <c r="F210" s="7"/>
      <c r="G210" s="7"/>
      <c r="H210" s="10"/>
      <c r="I210" s="10"/>
      <c r="J210" s="7"/>
      <c r="K210" s="7"/>
    </row>
    <row r="211" spans="1:11" s="5" customFormat="1" x14ac:dyDescent="0.2">
      <c r="A211" s="7"/>
      <c r="B211" s="8"/>
      <c r="C211" s="7"/>
      <c r="D211" s="9"/>
      <c r="E211" s="7"/>
      <c r="F211" s="7"/>
      <c r="G211" s="7"/>
      <c r="H211" s="10"/>
      <c r="I211" s="10"/>
      <c r="J211" s="7"/>
      <c r="K211" s="7"/>
    </row>
    <row r="212" spans="1:11" s="5" customFormat="1" x14ac:dyDescent="0.2">
      <c r="A212" s="7"/>
      <c r="B212" s="8"/>
      <c r="C212" s="7"/>
      <c r="D212" s="9"/>
      <c r="E212" s="7"/>
      <c r="F212" s="7"/>
      <c r="G212" s="7"/>
      <c r="H212" s="10"/>
      <c r="I212" s="10"/>
      <c r="J212" s="7"/>
      <c r="K212" s="7"/>
    </row>
    <row r="213" spans="1:11" s="5" customFormat="1" x14ac:dyDescent="0.2">
      <c r="A213" s="7"/>
      <c r="B213" s="8"/>
      <c r="C213" s="7"/>
      <c r="D213" s="9"/>
      <c r="E213" s="7"/>
      <c r="F213" s="7"/>
      <c r="G213" s="7"/>
      <c r="H213" s="10"/>
      <c r="I213" s="10"/>
      <c r="J213" s="7"/>
      <c r="K213" s="7"/>
    </row>
    <row r="214" spans="1:11" s="5" customFormat="1" x14ac:dyDescent="0.2">
      <c r="A214" s="7"/>
      <c r="B214" s="8"/>
      <c r="C214" s="7"/>
      <c r="D214" s="9"/>
      <c r="E214" s="7"/>
      <c r="F214" s="7"/>
      <c r="G214" s="7"/>
      <c r="H214" s="10"/>
      <c r="I214" s="10"/>
      <c r="J214" s="7"/>
      <c r="K214" s="7"/>
    </row>
    <row r="215" spans="1:11" s="5" customFormat="1" x14ac:dyDescent="0.2">
      <c r="A215" s="7"/>
      <c r="B215" s="8"/>
      <c r="C215" s="7"/>
      <c r="D215" s="9"/>
      <c r="E215" s="7"/>
      <c r="F215" s="7"/>
      <c r="G215" s="7"/>
      <c r="H215" s="10"/>
      <c r="I215" s="10"/>
      <c r="J215" s="7"/>
      <c r="K215" s="7"/>
    </row>
    <row r="216" spans="1:11" s="5" customFormat="1" x14ac:dyDescent="0.2">
      <c r="A216" s="7"/>
      <c r="B216" s="8"/>
      <c r="C216" s="7"/>
      <c r="D216" s="9"/>
      <c r="E216" s="7"/>
      <c r="F216" s="7"/>
      <c r="G216" s="7"/>
      <c r="H216" s="10"/>
      <c r="I216" s="10"/>
      <c r="J216" s="7"/>
      <c r="K216" s="7"/>
    </row>
    <row r="217" spans="1:11" s="5" customFormat="1" x14ac:dyDescent="0.2">
      <c r="A217" s="7"/>
      <c r="B217" s="8"/>
      <c r="C217" s="7"/>
      <c r="D217" s="9"/>
      <c r="E217" s="7"/>
      <c r="F217" s="7"/>
      <c r="G217" s="7"/>
      <c r="H217" s="10"/>
      <c r="I217" s="10"/>
      <c r="J217" s="7"/>
      <c r="K217" s="7"/>
    </row>
    <row r="218" spans="1:11" s="5" customFormat="1" x14ac:dyDescent="0.2">
      <c r="A218" s="7"/>
      <c r="B218" s="8"/>
      <c r="C218" s="7"/>
      <c r="D218" s="9"/>
      <c r="E218" s="7"/>
      <c r="F218" s="7"/>
      <c r="G218" s="7"/>
      <c r="H218" s="10"/>
      <c r="I218" s="10"/>
      <c r="J218" s="7"/>
      <c r="K218" s="7"/>
    </row>
    <row r="219" spans="1:11" s="5" customFormat="1" x14ac:dyDescent="0.2">
      <c r="A219" s="7"/>
      <c r="B219" s="8"/>
      <c r="C219" s="7"/>
      <c r="D219" s="9"/>
      <c r="E219" s="7"/>
      <c r="F219" s="7"/>
      <c r="G219" s="7"/>
      <c r="H219" s="10"/>
      <c r="I219" s="10"/>
      <c r="J219" s="7"/>
      <c r="K219" s="7"/>
    </row>
    <row r="220" spans="1:11" s="5" customFormat="1" x14ac:dyDescent="0.2">
      <c r="A220" s="7"/>
      <c r="B220" s="8"/>
      <c r="C220" s="7"/>
      <c r="D220" s="9"/>
      <c r="E220" s="7"/>
      <c r="F220" s="7"/>
      <c r="G220" s="7"/>
      <c r="H220" s="10"/>
      <c r="I220" s="10"/>
      <c r="J220" s="7"/>
      <c r="K220" s="7"/>
    </row>
    <row r="221" spans="1:11" s="5" customFormat="1" x14ac:dyDescent="0.2">
      <c r="A221" s="7"/>
      <c r="B221" s="8"/>
      <c r="C221" s="7"/>
      <c r="D221" s="9"/>
      <c r="E221" s="7"/>
      <c r="F221" s="7"/>
      <c r="G221" s="7"/>
      <c r="H221" s="10"/>
      <c r="I221" s="10"/>
      <c r="J221" s="7"/>
      <c r="K221" s="7"/>
    </row>
    <row r="222" spans="1:11" s="5" customFormat="1" x14ac:dyDescent="0.2">
      <c r="A222" s="7"/>
      <c r="B222" s="8"/>
      <c r="C222" s="7"/>
      <c r="D222" s="9"/>
      <c r="E222" s="7"/>
      <c r="F222" s="7"/>
      <c r="G222" s="7"/>
      <c r="H222" s="10"/>
      <c r="I222" s="10"/>
      <c r="J222" s="7"/>
      <c r="K222" s="7"/>
    </row>
    <row r="223" spans="1:11" s="5" customFormat="1" x14ac:dyDescent="0.2">
      <c r="A223" s="7"/>
      <c r="B223" s="8"/>
      <c r="C223" s="7"/>
      <c r="D223" s="9"/>
      <c r="E223" s="7"/>
      <c r="F223" s="7"/>
      <c r="G223" s="7"/>
      <c r="H223" s="10"/>
      <c r="I223" s="10"/>
      <c r="J223" s="7"/>
      <c r="K223" s="7"/>
    </row>
    <row r="224" spans="1:11" s="5" customFormat="1" x14ac:dyDescent="0.2">
      <c r="A224" s="7"/>
      <c r="B224" s="8"/>
      <c r="C224" s="7"/>
      <c r="D224" s="9"/>
      <c r="E224" s="7"/>
      <c r="F224" s="7"/>
      <c r="G224" s="7"/>
      <c r="H224" s="10"/>
      <c r="I224" s="10"/>
      <c r="J224" s="7"/>
      <c r="K224" s="7"/>
    </row>
    <row r="225" spans="1:11" s="5" customFormat="1" x14ac:dyDescent="0.2">
      <c r="A225" s="7"/>
      <c r="B225" s="8"/>
      <c r="C225" s="7"/>
      <c r="D225" s="9"/>
      <c r="E225" s="7"/>
      <c r="F225" s="7"/>
      <c r="G225" s="7"/>
      <c r="H225" s="10"/>
      <c r="I225" s="10"/>
      <c r="J225" s="7"/>
      <c r="K225" s="7"/>
    </row>
    <row r="226" spans="1:11" s="5" customFormat="1" x14ac:dyDescent="0.2">
      <c r="A226" s="7"/>
      <c r="B226" s="8"/>
      <c r="C226" s="7"/>
      <c r="D226" s="9"/>
      <c r="E226" s="7"/>
      <c r="F226" s="7"/>
      <c r="G226" s="7"/>
      <c r="H226" s="10"/>
      <c r="I226" s="10"/>
      <c r="J226" s="7"/>
      <c r="K226" s="7"/>
    </row>
    <row r="227" spans="1:11" s="12" customFormat="1" x14ac:dyDescent="0.2">
      <c r="A227" s="7"/>
      <c r="B227" s="8"/>
      <c r="C227" s="7"/>
      <c r="D227" s="9"/>
      <c r="E227" s="7"/>
      <c r="F227" s="7"/>
      <c r="G227" s="7"/>
      <c r="H227" s="10"/>
      <c r="I227" s="10"/>
      <c r="J227" s="7"/>
      <c r="K227" s="7"/>
    </row>
    <row r="228" spans="1:11" s="6" customFormat="1" ht="12.75" customHeight="1" x14ac:dyDescent="0.2">
      <c r="A228" s="7"/>
      <c r="B228" s="8"/>
      <c r="C228" s="7"/>
      <c r="D228" s="9"/>
      <c r="E228" s="7"/>
      <c r="F228" s="7"/>
      <c r="G228" s="7"/>
      <c r="H228" s="10"/>
      <c r="I228" s="10"/>
      <c r="J228" s="7"/>
      <c r="K228" s="7"/>
    </row>
    <row r="229" spans="1:11" s="6" customFormat="1" ht="12.75" customHeight="1" x14ac:dyDescent="0.2">
      <c r="A229" s="7"/>
      <c r="B229" s="8"/>
      <c r="C229" s="7"/>
      <c r="D229" s="9"/>
      <c r="E229" s="7"/>
      <c r="F229" s="7"/>
      <c r="G229" s="7"/>
      <c r="H229" s="10"/>
      <c r="I229" s="10"/>
      <c r="J229" s="7"/>
      <c r="K229" s="7"/>
    </row>
    <row r="230" spans="1:11" s="6" customFormat="1" ht="12.75" customHeight="1" x14ac:dyDescent="0.2">
      <c r="A230" s="7"/>
      <c r="B230" s="8"/>
      <c r="C230" s="7"/>
      <c r="D230" s="9"/>
      <c r="E230" s="7"/>
      <c r="F230" s="7"/>
      <c r="G230" s="7"/>
      <c r="H230" s="10"/>
      <c r="I230" s="10"/>
      <c r="J230" s="7"/>
      <c r="K230" s="7"/>
    </row>
    <row r="231" spans="1:11" s="6" customFormat="1" ht="12.75" customHeight="1" x14ac:dyDescent="0.2">
      <c r="A231" s="7"/>
      <c r="B231" s="8"/>
      <c r="C231" s="7"/>
      <c r="D231" s="9"/>
      <c r="E231" s="7"/>
      <c r="F231" s="7"/>
      <c r="G231" s="7"/>
      <c r="H231" s="10"/>
      <c r="I231" s="10"/>
      <c r="J231" s="7"/>
      <c r="K231" s="7"/>
    </row>
    <row r="232" spans="1:11" s="6" customFormat="1" ht="12.75" customHeight="1" x14ac:dyDescent="0.2">
      <c r="A232" s="7"/>
      <c r="B232" s="8"/>
      <c r="C232" s="7"/>
      <c r="D232" s="9"/>
      <c r="E232" s="7"/>
      <c r="F232" s="7"/>
      <c r="G232" s="7"/>
      <c r="H232" s="10"/>
      <c r="I232" s="10"/>
      <c r="J232" s="7"/>
      <c r="K232" s="7"/>
    </row>
    <row r="233" spans="1:11" s="6" customFormat="1" ht="12.75" customHeight="1" x14ac:dyDescent="0.2">
      <c r="A233" s="7"/>
      <c r="B233" s="8"/>
      <c r="C233" s="7"/>
      <c r="D233" s="9"/>
      <c r="E233" s="7"/>
      <c r="F233" s="7"/>
      <c r="G233" s="7"/>
      <c r="H233" s="10"/>
      <c r="I233" s="10"/>
      <c r="J233" s="7"/>
      <c r="K233" s="7"/>
    </row>
    <row r="234" spans="1:11" s="6" customFormat="1" ht="12.75" customHeight="1" x14ac:dyDescent="0.2">
      <c r="A234" s="7"/>
      <c r="B234" s="8"/>
      <c r="C234" s="7"/>
      <c r="D234" s="9"/>
      <c r="E234" s="7"/>
      <c r="F234" s="7"/>
      <c r="G234" s="7"/>
      <c r="H234" s="10"/>
      <c r="I234" s="10"/>
      <c r="J234" s="7"/>
      <c r="K234" s="7"/>
    </row>
    <row r="235" spans="1:11" s="6" customFormat="1" ht="12.75" customHeight="1" x14ac:dyDescent="0.2">
      <c r="A235" s="7"/>
      <c r="B235" s="8"/>
      <c r="C235" s="7"/>
      <c r="D235" s="9"/>
      <c r="E235" s="7"/>
      <c r="F235" s="7"/>
      <c r="G235" s="7"/>
      <c r="H235" s="10"/>
      <c r="I235" s="10"/>
      <c r="J235" s="7"/>
      <c r="K235" s="7"/>
    </row>
    <row r="236" spans="1:11" s="6" customFormat="1" ht="12.75" customHeight="1" x14ac:dyDescent="0.2">
      <c r="A236" s="7"/>
      <c r="B236" s="8"/>
      <c r="C236" s="7"/>
      <c r="D236" s="9"/>
      <c r="E236" s="7"/>
      <c r="F236" s="7"/>
      <c r="G236" s="7"/>
      <c r="H236" s="10"/>
      <c r="I236" s="10"/>
      <c r="J236" s="7"/>
      <c r="K236" s="7"/>
    </row>
    <row r="237" spans="1:11" s="6" customFormat="1" ht="12.75" customHeight="1" x14ac:dyDescent="0.2">
      <c r="A237" s="7"/>
      <c r="B237" s="8"/>
      <c r="C237" s="7"/>
      <c r="D237" s="9"/>
      <c r="E237" s="7"/>
      <c r="F237" s="7"/>
      <c r="G237" s="7"/>
      <c r="H237" s="10"/>
      <c r="I237" s="10"/>
      <c r="J237" s="7"/>
      <c r="K237" s="7"/>
    </row>
    <row r="238" spans="1:11" s="6" customFormat="1" ht="12.75" customHeight="1" x14ac:dyDescent="0.2">
      <c r="A238" s="7"/>
      <c r="B238" s="8"/>
      <c r="C238" s="7"/>
      <c r="D238" s="9"/>
      <c r="E238" s="7"/>
      <c r="F238" s="7"/>
      <c r="G238" s="7"/>
      <c r="H238" s="10"/>
      <c r="I238" s="10"/>
      <c r="J238" s="7"/>
      <c r="K238" s="7"/>
    </row>
    <row r="239" spans="1:11" s="6" customFormat="1" ht="12.75" customHeight="1" x14ac:dyDescent="0.2">
      <c r="A239" s="7"/>
      <c r="B239" s="8"/>
      <c r="C239" s="7"/>
      <c r="D239" s="9"/>
      <c r="E239" s="7"/>
      <c r="F239" s="7"/>
      <c r="G239" s="7"/>
      <c r="H239" s="10"/>
      <c r="I239" s="10"/>
      <c r="J239" s="7"/>
      <c r="K239" s="7"/>
    </row>
    <row r="240" spans="1:11" s="6" customFormat="1" ht="12.75" customHeight="1" x14ac:dyDescent="0.2">
      <c r="A240" s="7"/>
      <c r="B240" s="8"/>
      <c r="C240" s="7"/>
      <c r="D240" s="9"/>
      <c r="E240" s="7"/>
      <c r="F240" s="7"/>
      <c r="G240" s="7"/>
      <c r="H240" s="10"/>
      <c r="I240" s="10"/>
      <c r="J240" s="7"/>
      <c r="K240" s="7"/>
    </row>
    <row r="241" spans="1:11" s="6" customFormat="1" ht="12.75" customHeight="1" x14ac:dyDescent="0.2">
      <c r="A241" s="7"/>
      <c r="B241" s="8"/>
      <c r="C241" s="7"/>
      <c r="D241" s="9"/>
      <c r="E241" s="7"/>
      <c r="F241" s="7"/>
      <c r="G241" s="7"/>
      <c r="H241" s="10"/>
      <c r="I241" s="10"/>
      <c r="J241" s="7"/>
      <c r="K241" s="7"/>
    </row>
    <row r="242" spans="1:11" s="6" customFormat="1" ht="12.75" customHeight="1" x14ac:dyDescent="0.2">
      <c r="A242" s="7"/>
      <c r="B242" s="8"/>
      <c r="C242" s="7"/>
      <c r="D242" s="9"/>
      <c r="E242" s="7"/>
      <c r="F242" s="7"/>
      <c r="G242" s="7"/>
      <c r="H242" s="10"/>
      <c r="I242" s="10"/>
      <c r="J242" s="7"/>
      <c r="K242" s="7"/>
    </row>
    <row r="243" spans="1:11" s="6" customFormat="1" ht="12.75" customHeight="1" x14ac:dyDescent="0.2">
      <c r="A243" s="7"/>
      <c r="B243" s="8"/>
      <c r="C243" s="7"/>
      <c r="D243" s="9"/>
      <c r="E243" s="7"/>
      <c r="F243" s="7"/>
      <c r="G243" s="7"/>
      <c r="H243" s="10"/>
      <c r="I243" s="10"/>
      <c r="J243" s="7"/>
      <c r="K243" s="7"/>
    </row>
    <row r="244" spans="1:11" s="6" customFormat="1" ht="12.75" customHeight="1" x14ac:dyDescent="0.2">
      <c r="A244" s="7"/>
      <c r="B244" s="8"/>
      <c r="C244" s="7"/>
      <c r="D244" s="9"/>
      <c r="E244" s="7"/>
      <c r="F244" s="7"/>
      <c r="G244" s="7"/>
      <c r="H244" s="10"/>
      <c r="I244" s="10"/>
      <c r="J244" s="7"/>
      <c r="K244" s="7"/>
    </row>
    <row r="245" spans="1:11" s="6" customFormat="1" x14ac:dyDescent="0.2">
      <c r="A245" s="7"/>
      <c r="B245" s="8"/>
      <c r="C245" s="7"/>
      <c r="D245" s="9"/>
      <c r="E245" s="7"/>
      <c r="F245" s="7"/>
      <c r="G245" s="7"/>
      <c r="H245" s="10"/>
      <c r="I245" s="10"/>
      <c r="J245" s="7"/>
      <c r="K245" s="7"/>
    </row>
  </sheetData>
  <sheetProtection algorithmName="SHA-512" hashValue="8rQbGJJOPWPlginvuELh8Hz6xF//x31GG3vP5caRjr6fW1EmPAPDcsGB6L5Q75oBJnluCIK3ySYJZLaik817Cg==" saltValue="Gbqsh1p8b6gY+IX/zTCC8A==" spinCount="100000" sheet="1" objects="1" scenarios="1"/>
  <mergeCells count="42">
    <mergeCell ref="B109:G109"/>
    <mergeCell ref="A7:J7"/>
    <mergeCell ref="A11:A12"/>
    <mergeCell ref="C126:J126"/>
    <mergeCell ref="C127:J127"/>
    <mergeCell ref="C117:J117"/>
    <mergeCell ref="C118:J118"/>
    <mergeCell ref="C120:J120"/>
    <mergeCell ref="B100:D100"/>
    <mergeCell ref="F11:F12"/>
    <mergeCell ref="G11:G12"/>
    <mergeCell ref="C122:J122"/>
    <mergeCell ref="C123:J123"/>
    <mergeCell ref="A9:B9"/>
    <mergeCell ref="A10:B10"/>
    <mergeCell ref="D10:E10"/>
    <mergeCell ref="A1:J1"/>
    <mergeCell ref="A2:J2"/>
    <mergeCell ref="A3:J3"/>
    <mergeCell ref="A4:J4"/>
    <mergeCell ref="A5:J5"/>
    <mergeCell ref="A6:J6"/>
    <mergeCell ref="D11:D12"/>
    <mergeCell ref="B11:B12"/>
    <mergeCell ref="C11:C12"/>
    <mergeCell ref="C125:J125"/>
    <mergeCell ref="C124:J124"/>
    <mergeCell ref="E11:E12"/>
    <mergeCell ref="H11:H12"/>
    <mergeCell ref="I11:I12"/>
    <mergeCell ref="B103:G103"/>
    <mergeCell ref="B104:G104"/>
    <mergeCell ref="B105:G105"/>
    <mergeCell ref="B106:G106"/>
    <mergeCell ref="B107:G107"/>
    <mergeCell ref="B108:G108"/>
    <mergeCell ref="B110:E110"/>
    <mergeCell ref="D9:E9"/>
    <mergeCell ref="A8:B8"/>
    <mergeCell ref="D8:I8"/>
    <mergeCell ref="F9:G9"/>
    <mergeCell ref="F10:G10"/>
  </mergeCells>
  <phoneticPr fontId="2" type="noConversion"/>
  <printOptions horizontalCentered="1"/>
  <pageMargins left="0.25" right="0.25" top="0.75" bottom="0.75" header="0.3" footer="0.3"/>
  <pageSetup paperSize="9" scale="64" fitToHeight="0" orientation="landscape" r:id="rId1"/>
  <headerFooter alignWithMargins="0">
    <oddHeader>&amp;R&amp;"MS Sans Serif,Negrito"&amp;8FOLHA &amp;P/ &amp;N
PROJETO VERÃO</oddHeader>
    <oddFooter>&amp;R&amp;8&amp;F</oddFooter>
  </headerFooter>
  <rowBreaks count="2" manualBreakCount="2">
    <brk id="41" max="8" man="1"/>
    <brk id="72" max="8" man="1"/>
  </rowBreaks>
  <colBreaks count="1" manualBreakCount="1">
    <brk id="9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Execução PPCI - Ag Gramado</vt:lpstr>
      <vt:lpstr>'Execução PPCI - Ag Gramado'!Area_de_impressao</vt:lpstr>
      <vt:lpstr>'Execução PPCI - Ag Gramado'!Titulos_de_impressao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Adriana Rolim Vianna Gregory</cp:lastModifiedBy>
  <cp:lastPrinted>2018-01-08T12:25:40Z</cp:lastPrinted>
  <dcterms:created xsi:type="dcterms:W3CDTF">2000-06-23T16:35:12Z</dcterms:created>
  <dcterms:modified xsi:type="dcterms:W3CDTF">2018-01-08T12:52:31Z</dcterms:modified>
</cp:coreProperties>
</file>